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\Desktop\Рейтинги 25-26\"/>
    </mc:Choice>
  </mc:AlternateContent>
  <xr:revisionPtr revIDLastSave="0" documentId="13_ncr:1_{5F27452D-9CA5-45CC-ABA2-999E76E33B29}" xr6:coauthVersionLast="47" xr6:coauthVersionMax="47" xr10:uidLastSave="{00000000-0000-0000-0000-000000000000}"/>
  <bookViews>
    <workbookView xWindow="-120" yWindow="-120" windowWidth="29040" windowHeight="15840" firstSheet="1" activeTab="5" xr2:uid="{9CE0C62B-970D-4E8B-87A9-F4BB580164C6}"/>
  </bookViews>
  <sheets>
    <sheet name="взірець" sheetId="3" state="hidden" r:id="rId1"/>
    <sheet name="Іт-11" sheetId="1" r:id="rId2"/>
    <sheet name="Іт-21" sheetId="4" r:id="rId3"/>
    <sheet name="Іт-31" sheetId="5" r:id="rId4"/>
    <sheet name="Іт-32СП" sheetId="6" r:id="rId5"/>
    <sheet name="Іт-41" sheetId="7" r:id="rId6"/>
    <sheet name="Аркуш1" sheetId="8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7" l="1"/>
  <c r="T12" i="7" s="1"/>
  <c r="V12" i="7" s="1"/>
  <c r="T21" i="7" l="1"/>
  <c r="V21" i="7" s="1"/>
  <c r="T18" i="7"/>
  <c r="V18" i="7" s="1"/>
  <c r="T7" i="7"/>
  <c r="V7" i="7" s="1"/>
  <c r="T9" i="7"/>
  <c r="V9" i="7" s="1"/>
  <c r="T15" i="7"/>
  <c r="V15" i="7" s="1"/>
  <c r="T13" i="7"/>
  <c r="V13" i="7" s="1"/>
  <c r="T22" i="7"/>
  <c r="V22" i="7" s="1"/>
  <c r="T14" i="7"/>
  <c r="V14" i="7" s="1"/>
  <c r="T19" i="7"/>
  <c r="V19" i="7" s="1"/>
  <c r="T6" i="7"/>
  <c r="V6" i="7" s="1"/>
  <c r="T17" i="7"/>
  <c r="V17" i="7" s="1"/>
  <c r="T8" i="7"/>
  <c r="V8" i="7" s="1"/>
  <c r="T20" i="7"/>
  <c r="V20" i="7" s="1"/>
  <c r="T16" i="7"/>
  <c r="V16" i="7" s="1"/>
  <c r="T11" i="7"/>
  <c r="V11" i="7" s="1"/>
  <c r="T10" i="7"/>
  <c r="V10" i="7" s="1"/>
  <c r="T4" i="6" l="1"/>
  <c r="T10" i="6" s="1"/>
  <c r="V10" i="6" s="1"/>
  <c r="T4" i="5"/>
  <c r="T15" i="5" s="1"/>
  <c r="V15" i="5" s="1"/>
  <c r="T4" i="4"/>
  <c r="T16" i="3"/>
  <c r="V16" i="3" s="1"/>
  <c r="T14" i="3"/>
  <c r="V14" i="3" s="1"/>
  <c r="T6" i="3"/>
  <c r="V6" i="3" s="1"/>
  <c r="T4" i="3"/>
  <c r="T19" i="3" s="1"/>
  <c r="V19" i="3" s="1"/>
  <c r="T4" i="1"/>
  <c r="T19" i="1" s="1"/>
  <c r="V19" i="1" s="1"/>
  <c r="T14" i="4" l="1"/>
  <c r="V14" i="4" s="1"/>
  <c r="T15" i="4"/>
  <c r="V15" i="4" s="1"/>
  <c r="T6" i="4"/>
  <c r="V6" i="4" s="1"/>
  <c r="T12" i="4"/>
  <c r="V12" i="4" s="1"/>
  <c r="T8" i="4"/>
  <c r="V8" i="4" s="1"/>
  <c r="T18" i="4"/>
  <c r="V18" i="4" s="1"/>
  <c r="T9" i="4"/>
  <c r="V9" i="4" s="1"/>
  <c r="T7" i="4"/>
  <c r="V7" i="4" s="1"/>
  <c r="T10" i="4"/>
  <c r="V10" i="4" s="1"/>
  <c r="T21" i="4"/>
  <c r="V21" i="4" s="1"/>
  <c r="T16" i="4"/>
  <c r="V16" i="4" s="1"/>
  <c r="T11" i="4"/>
  <c r="V11" i="4" s="1"/>
  <c r="T22" i="4"/>
  <c r="V22" i="4" s="1"/>
  <c r="T17" i="4"/>
  <c r="V17" i="4" s="1"/>
  <c r="T20" i="4"/>
  <c r="V20" i="4" s="1"/>
  <c r="T13" i="4"/>
  <c r="V13" i="4" s="1"/>
  <c r="T19" i="4"/>
  <c r="V19" i="4" s="1"/>
  <c r="T10" i="1"/>
  <c r="V10" i="1" s="1"/>
  <c r="T11" i="1"/>
  <c r="V11" i="1" s="1"/>
  <c r="T17" i="1"/>
  <c r="V17" i="1" s="1"/>
  <c r="T14" i="1"/>
  <c r="V14" i="1" s="1"/>
  <c r="T8" i="1"/>
  <c r="V8" i="1" s="1"/>
  <c r="T9" i="1"/>
  <c r="V9" i="1" s="1"/>
  <c r="T6" i="1"/>
  <c r="V6" i="1" s="1"/>
  <c r="T15" i="1"/>
  <c r="V15" i="1" s="1"/>
  <c r="T13" i="1"/>
  <c r="V13" i="1" s="1"/>
  <c r="T7" i="1"/>
  <c r="V7" i="1" s="1"/>
  <c r="T12" i="1"/>
  <c r="V12" i="1" s="1"/>
  <c r="T16" i="1"/>
  <c r="V16" i="1" s="1"/>
  <c r="T8" i="3"/>
  <c r="V8" i="3" s="1"/>
  <c r="T10" i="3"/>
  <c r="V10" i="3" s="1"/>
  <c r="T18" i="3"/>
  <c r="V18" i="3" s="1"/>
  <c r="T12" i="3"/>
  <c r="V12" i="3" s="1"/>
  <c r="T12" i="6"/>
  <c r="V12" i="6" s="1"/>
  <c r="T14" i="6"/>
  <c r="V14" i="6" s="1"/>
  <c r="T7" i="6"/>
  <c r="V7" i="6" s="1"/>
  <c r="T8" i="6"/>
  <c r="V8" i="6" s="1"/>
  <c r="T16" i="6"/>
  <c r="V16" i="6" s="1"/>
  <c r="T7" i="5"/>
  <c r="V7" i="5" s="1"/>
  <c r="T9" i="5"/>
  <c r="V9" i="5" s="1"/>
  <c r="T10" i="5"/>
  <c r="V10" i="5" s="1"/>
  <c r="T23" i="5"/>
  <c r="V23" i="5" s="1"/>
  <c r="T27" i="5"/>
  <c r="V27" i="5" s="1"/>
  <c r="T24" i="5"/>
  <c r="V24" i="5" s="1"/>
  <c r="T22" i="5"/>
  <c r="V22" i="5" s="1"/>
  <c r="T26" i="5"/>
  <c r="V26" i="5" s="1"/>
  <c r="T30" i="5"/>
  <c r="V30" i="5" s="1"/>
  <c r="T28" i="5"/>
  <c r="V28" i="5" s="1"/>
  <c r="T21" i="5"/>
  <c r="V21" i="5" s="1"/>
  <c r="T25" i="5"/>
  <c r="V25" i="5" s="1"/>
  <c r="T29" i="5"/>
  <c r="V29" i="5" s="1"/>
  <c r="T9" i="6"/>
  <c r="V9" i="6" s="1"/>
  <c r="T13" i="6"/>
  <c r="V13" i="6" s="1"/>
  <c r="T6" i="6"/>
  <c r="V6" i="6" s="1"/>
  <c r="T15" i="6"/>
  <c r="V15" i="6" s="1"/>
  <c r="T11" i="6"/>
  <c r="V11" i="6" s="1"/>
  <c r="T8" i="5"/>
  <c r="V8" i="5" s="1"/>
  <c r="T13" i="5"/>
  <c r="V13" i="5" s="1"/>
  <c r="T12" i="5"/>
  <c r="V12" i="5" s="1"/>
  <c r="T11" i="5"/>
  <c r="V11" i="5" s="1"/>
  <c r="T14" i="5"/>
  <c r="V14" i="5" s="1"/>
  <c r="T16" i="5"/>
  <c r="V16" i="5" s="1"/>
  <c r="T18" i="5"/>
  <c r="V18" i="5" s="1"/>
  <c r="T20" i="5"/>
  <c r="V20" i="5" s="1"/>
  <c r="T17" i="5"/>
  <c r="V17" i="5" s="1"/>
  <c r="T19" i="5"/>
  <c r="V19" i="5" s="1"/>
  <c r="T6" i="5"/>
  <c r="V6" i="5" s="1"/>
  <c r="T7" i="3"/>
  <c r="V7" i="3" s="1"/>
  <c r="T9" i="3"/>
  <c r="V9" i="3" s="1"/>
  <c r="T11" i="3"/>
  <c r="V11" i="3" s="1"/>
  <c r="T13" i="3"/>
  <c r="V13" i="3" s="1"/>
  <c r="T15" i="3"/>
  <c r="V15" i="3" s="1"/>
  <c r="T17" i="3"/>
  <c r="V17" i="3" s="1"/>
  <c r="T18" i="1"/>
  <c r="V18" i="1" s="1"/>
</calcChain>
</file>

<file path=xl/sharedStrings.xml><?xml version="1.0" encoding="utf-8"?>
<sst xmlns="http://schemas.openxmlformats.org/spreadsheetml/2006/main" count="171" uniqueCount="124">
  <si>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Відновлювальні джерела енергії та гідроенергетика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</si>
  <si>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Всього кредитів</t>
  </si>
  <si>
    <t xml:space="preserve">к-сть кредитів </t>
  </si>
  <si>
    <t>№</t>
  </si>
  <si>
    <t>ПІП</t>
  </si>
  <si>
    <t>Назва ОК</t>
  </si>
  <si>
    <t>Іноземна мова</t>
  </si>
  <si>
    <t>Вища математика</t>
  </si>
  <si>
    <t>Історія України</t>
  </si>
  <si>
    <t>додатковий бал</t>
  </si>
  <si>
    <t>Рейтинговий бал</t>
  </si>
  <si>
    <t xml:space="preserve">Голова стипендіальної комісії:  Степан КОВАЛИШИН ___________ </t>
  </si>
  <si>
    <t xml:space="preserve">                                  Олексій ШВЕЦЬ ___________</t>
  </si>
  <si>
    <t xml:space="preserve"> Богдан НЕСТЕР ___________</t>
  </si>
  <si>
    <t xml:space="preserve">Ігор ВОВК ___________ </t>
  </si>
  <si>
    <t xml:space="preserve">Артем АНТОНЕЦЬ ___________ </t>
  </si>
  <si>
    <t>Денис ЛУЦИК ___________</t>
  </si>
  <si>
    <t xml:space="preserve">Арсен ДЕРПАК  ___________ </t>
  </si>
  <si>
    <t xml:space="preserve">Софія-Марія МЕДВІДЬ ___________ </t>
  </si>
  <si>
    <t>Віталіна КАСЯНЧИК ___________</t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</si>
  <si>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7</t>
    </r>
    <r>
      <rPr>
        <sz val="12"/>
        <rFont val="Times New Roman"/>
        <family val="1"/>
        <charset val="204"/>
      </rPr>
      <t>)</t>
    </r>
  </si>
  <si>
    <r>
      <t>за результатами зимової екзаменаційної сесії 2025-2026 н. р. (к-сть бюджетних місць на курсі-</t>
    </r>
    <r>
      <rPr>
        <sz val="12"/>
        <color rgb="FFFF0000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>)</t>
    </r>
  </si>
  <si>
    <t>Правознавство</t>
  </si>
  <si>
    <t>Виробничо-передкваліфікаційна практика</t>
  </si>
  <si>
    <t>Войтович Дем`ян Андрійович</t>
  </si>
  <si>
    <t>Воронін Назар Дмитрович</t>
  </si>
  <si>
    <t>Кіш Вікторія Юріївна</t>
  </si>
  <si>
    <t>Мандзяк Дмитро Тарасович</t>
  </si>
  <si>
    <t>Маньковський Сергій Романович</t>
  </si>
  <si>
    <t>Подолець Дмитро Костянтинович</t>
  </si>
  <si>
    <t>Синиця Сергій Юрійович</t>
  </si>
  <si>
    <t>Цісар Максим Ярославович</t>
  </si>
  <si>
    <t>Яджак Юлія Ігорівна</t>
  </si>
  <si>
    <t>Фізичне виховання та основи захисту України</t>
  </si>
  <si>
    <t>Архітектура комп'ютерних систем</t>
  </si>
  <si>
    <t>Безпека життєдіяльності та охорона праці</t>
  </si>
  <si>
    <t>Вступ до спеціальності та інформаційних технологій</t>
  </si>
  <si>
    <t>Основи програмування</t>
  </si>
  <si>
    <t>Головацький Станіслав Михайлович</t>
  </si>
  <si>
    <t>Залевський Андрій Юрійович</t>
  </si>
  <si>
    <t>Запорожцев Матвій Сергійович</t>
  </si>
  <si>
    <t>Кабарчук Денис Борисович</t>
  </si>
  <si>
    <t>Кашуба Денис Андрійович</t>
  </si>
  <si>
    <t>Кушик Роман Олегович</t>
  </si>
  <si>
    <t>Лущак Олег Олегович</t>
  </si>
  <si>
    <t>Малика Анастасія Дмитрівна</t>
  </si>
  <si>
    <t>Олійник Богдан Петрович</t>
  </si>
  <si>
    <t>Петрук Денис Миколайович</t>
  </si>
  <si>
    <t>Пшеничнюк Дмитро Ігорович</t>
  </si>
  <si>
    <t>Савчин Назарій Андрійович</t>
  </si>
  <si>
    <t>Сенюта Любомир Володимирович</t>
  </si>
  <si>
    <t>Ступак Іван Степанович</t>
  </si>
  <si>
    <t>Фостяк Дмитро Юрійович</t>
  </si>
  <si>
    <t>Чабан Павло Михайлович</t>
  </si>
  <si>
    <t>Шух Дем`ян Іванович</t>
  </si>
  <si>
    <t>Комп'ютерна графіка</t>
  </si>
  <si>
    <t>Основи продуктового ІТ</t>
  </si>
  <si>
    <t>Спеціалізовані мови програмування</t>
  </si>
  <si>
    <t>Фінансова грамотність</t>
  </si>
  <si>
    <t>Алгоритмізація та програмування</t>
  </si>
  <si>
    <t>Теорія ймовірностей і математична статистика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</si>
  <si>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Інформаційні системи і технології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</si>
  <si>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Навчальна "Інформаційні технологіїі"</t>
  </si>
  <si>
    <r>
      <t xml:space="preserve">Рейтинг студентів 1-ий курс </t>
    </r>
    <r>
      <rPr>
        <b/>
        <sz val="12"/>
        <rFont val="Times New Roman"/>
        <family val="1"/>
        <charset val="204"/>
      </rPr>
      <t xml:space="preserve"> ОП Інформаційні системи і технології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</si>
  <si>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за результатами зимової екзаменаційної сесії 2025-2026 н. р. (к-сть бюджетних місць на курсі-5)</t>
  </si>
  <si>
    <r>
      <t xml:space="preserve">Рейтинг студентів 3-ий курс </t>
    </r>
    <r>
      <rPr>
        <b/>
        <sz val="12"/>
        <rFont val="Times New Roman"/>
        <family val="1"/>
        <charset val="204"/>
      </rPr>
      <t xml:space="preserve"> ОП Інформаційні системи і технології</t>
    </r>
    <r>
      <rPr>
        <sz val="12"/>
        <rFont val="Times New Roman"/>
        <family val="1"/>
        <charset val="204"/>
      </rPr>
      <t xml:space="preserve"> факультету МЕ та ІТ ОС "бакалавр"</t>
    </r>
  </si>
  <si>
    <t>Годованець Микола Володимирович</t>
  </si>
  <si>
    <t>Кальчук Святослав Русланович</t>
  </si>
  <si>
    <t>Климко Ярослав Вікторович</t>
  </si>
  <si>
    <t>Скарбек Сергій Володимирович</t>
  </si>
  <si>
    <t>Французов Олександр Русланович</t>
  </si>
  <si>
    <t>Фрасоля Богдан Романович</t>
  </si>
  <si>
    <t>Шевчук Адріан Володимирович</t>
  </si>
  <si>
    <t>Шеметюк Роман Романович</t>
  </si>
  <si>
    <t>за результатами зимової екзаменаційної сесії 2025-2026 н. р. (к-сть бюджетних місць на курсі-4)</t>
  </si>
  <si>
    <t>Основи проектування інформаційних систем</t>
  </si>
  <si>
    <t>Поглиблене вивчення основної іноземної мови</t>
  </si>
  <si>
    <t>Теорія ймовірності і математична статистика</t>
  </si>
  <si>
    <t>Якість програмного забезпечення та тестування</t>
  </si>
  <si>
    <t>Веб-технології та веб-дизайн</t>
  </si>
  <si>
    <t>Методи дослідження операцій</t>
  </si>
  <si>
    <t>Об'єктно-орієнтоване програмування</t>
  </si>
  <si>
    <t>Теорія систем та прийняття рішень</t>
  </si>
  <si>
    <t>Об'єктно-орієнтоване програмування (КР)</t>
  </si>
  <si>
    <r>
      <t xml:space="preserve">Рейтинг студентів 2-ий курс </t>
    </r>
    <r>
      <rPr>
        <b/>
        <sz val="12"/>
        <rFont val="Times New Roman"/>
        <family val="1"/>
        <charset val="204"/>
      </rPr>
      <t xml:space="preserve"> ОП Інформаційні системи і технології</t>
    </r>
    <r>
      <rPr>
        <sz val="12"/>
        <rFont val="Times New Roman"/>
        <family val="1"/>
        <charset val="204"/>
      </rPr>
      <t xml:space="preserve"> скороченої програми факультету МЕ та ІТ ОС "бакалавр"</t>
    </r>
  </si>
  <si>
    <t>Бобешко Микола Володимирович</t>
  </si>
  <si>
    <t>Бутрин Олег Зеновійович</t>
  </si>
  <si>
    <t>Гнатишин Степан Іванович</t>
  </si>
  <si>
    <t>Дерпак Арсен Ігорович</t>
  </si>
  <si>
    <t>Конопка Мар`ян Васильович</t>
  </si>
  <si>
    <t>Ладанівський Віталій Володимирович</t>
  </si>
  <si>
    <t>Лиско Роман Петрович</t>
  </si>
  <si>
    <t>Підлипний Матвій Вікторович</t>
  </si>
  <si>
    <t>Соловко Данило Олександрович</t>
  </si>
  <si>
    <t>Стариченко Віктор Вікторович</t>
  </si>
  <si>
    <t>Тертишний Сергій Олександрович</t>
  </si>
  <si>
    <t>Виробничо-передкваліфікаційна</t>
  </si>
  <si>
    <t>за результатами зимової екзаменаційної сесії 2025-2026 н. р. (к-сть бюджетних місць на курсі-3)</t>
  </si>
  <si>
    <r>
      <t xml:space="preserve">Рейтинг студентів 4-ий курс </t>
    </r>
    <r>
      <rPr>
        <b/>
        <sz val="12"/>
        <rFont val="Times New Roman"/>
        <family val="1"/>
        <charset val="204"/>
      </rPr>
      <t xml:space="preserve"> ОП Інформаційні системи та технології</t>
    </r>
    <r>
      <rPr>
        <sz val="12"/>
        <rFont val="Times New Roman"/>
        <family val="1"/>
        <charset val="204"/>
      </rPr>
      <t xml:space="preserve">  факультету МЕ та ІТ ОС "бакалавр"</t>
    </r>
  </si>
  <si>
    <t>Геврик Юрій Романович</t>
  </si>
  <si>
    <t>Дух Мирослав Володимирович</t>
  </si>
  <si>
    <t>Запорожцев Данило Сергійович</t>
  </si>
  <si>
    <t>Кріса Богдан Андрійович</t>
  </si>
  <si>
    <t>Куземський Тарас Сергійович</t>
  </si>
  <si>
    <t>Кулішов Назар Романович</t>
  </si>
  <si>
    <t>Мавко Юрій Васильович</t>
  </si>
  <si>
    <t>Мартиняк Назар Миколайович</t>
  </si>
  <si>
    <t>Мельніцький Данило Васильович</t>
  </si>
  <si>
    <t>Пасемко Василь Васильович</t>
  </si>
  <si>
    <t>Прендота Анна-Марія Іванівна</t>
  </si>
  <si>
    <t>Рекшинський Володимир Володимирович</t>
  </si>
  <si>
    <t>Розвєзєва Христина Тарасівна</t>
  </si>
  <si>
    <t>Смолинець Максим Іванович</t>
  </si>
  <si>
    <t>Тупісь Роман Віталійович</t>
  </si>
  <si>
    <t>Чавс Данило Романович</t>
  </si>
  <si>
    <t>Швець Ігор Олександрович</t>
  </si>
  <si>
    <t>Інформаційна безпека</t>
  </si>
  <si>
    <t>Технологія створення та розвитку ІТ- продуктів</t>
  </si>
  <si>
    <t>Управління ІТ-проектами</t>
  </si>
  <si>
    <t>Бази даних</t>
  </si>
  <si>
    <t>Інтелектуальний аналіз даних</t>
  </si>
  <si>
    <t>Клієнт-серверне програмування</t>
  </si>
  <si>
    <t>Програмування для мобільних платформ</t>
  </si>
  <si>
    <t>за результатами зимової екзаменаційної сесії 2025-2026 н. р. (к-сть бюджетних місць на курсі-9)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</si>
</sst>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1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readingOrder="1"/>
    </xf>
    <xf numFmtId="0" fontId="1" fillId="0" borderId="4" xfId="0" applyFont="1" applyBorder="1"/>
    <xf numFmtId="0" fontId="1" fillId="0" borderId="5" xfId="0" applyFont="1" applyBorder="1"/>
    <xf numFmtId="2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textRotation="90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5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0" fillId="0" borderId="7" xfId="0" applyFont="1" applyBorder="1" applyAlignment="1">
      <alignment vertical="center" wrapText="1"/>
    </xf>
    <xf numFmtId="2" fontId="1" fillId="0" borderId="5" xfId="0" applyNumberFormat="1" applyFont="1" applyBorder="1"/>
    <xf numFmtId="0" fontId="5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readingOrder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10" xfId="0" applyFont="1" applyBorder="1"/>
    <xf numFmtId="0" fontId="5" fillId="0" borderId="2" xfId="0" applyFont="1" applyBorder="1" applyAlignment="1">
      <alignment horizontal="center" vertical="center" textRotation="90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vertical="center" textRotation="90" wrapText="1"/>
    </xf>
    <xf numFmtId="0" fontId="1" fillId="0" borderId="12" xfId="0" applyFont="1" applyBorder="1" applyAlignment="1">
      <alignment vertical="center" textRotation="90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5" fillId="0" borderId="11" xfId="0" applyFont="1" applyBorder="1" applyAlignment="1">
      <alignment vertical="center" textRotation="90" wrapText="1"/>
    </xf>
    <xf numFmtId="0" fontId="1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6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19D3B-D449-4FC2-B8A4-8E7F8F11A04A}">
  <dimension ref="A1:V29"/>
  <sheetViews>
    <sheetView workbookViewId="0">
      <selection activeCell="B6" sqref="B6:B19"/>
    </sheetView>
  </sheetViews>
  <sheetFormatPr defaultRowHeight="15" x14ac:dyDescent="0.25"/>
  <cols>
    <col min="1" max="1" width="5.85546875" style="1" customWidth="1"/>
    <col min="2" max="2" width="33.42578125" style="1" customWidth="1"/>
    <col min="3" max="3" width="8" style="1" customWidth="1"/>
    <col min="4" max="4" width="7.28515625" style="1" customWidth="1"/>
    <col min="5" max="19" width="5.5703125" style="1" customWidth="1"/>
    <col min="20" max="20" width="7.140625" style="19" customWidth="1"/>
    <col min="21" max="21" width="5.5703125" style="19" customWidth="1"/>
    <col min="22" max="22" width="9.140625" style="19"/>
  </cols>
  <sheetData>
    <row r="1" spans="1:22" ht="15.75" x14ac:dyDescent="0.2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2" ht="15.75" x14ac:dyDescent="0.25">
      <c r="B2" s="86" t="s">
        <v>20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2" x14ac:dyDescent="0.25">
      <c r="T3" s="19" t="s">
        <v>1</v>
      </c>
    </row>
    <row r="4" spans="1:22" s="29" customFormat="1" ht="25.5" x14ac:dyDescent="0.2">
      <c r="A4" s="26"/>
      <c r="B4" s="26"/>
      <c r="C4" s="27" t="s">
        <v>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8">
        <f>SUM(D4:S4)</f>
        <v>0</v>
      </c>
      <c r="U4" s="26"/>
      <c r="V4" s="26"/>
    </row>
    <row r="5" spans="1:22" s="29" customFormat="1" ht="75.75" x14ac:dyDescent="0.2">
      <c r="A5" s="26" t="s">
        <v>3</v>
      </c>
      <c r="B5" s="30" t="s">
        <v>4</v>
      </c>
      <c r="C5" s="27" t="s">
        <v>5</v>
      </c>
      <c r="D5" s="4"/>
      <c r="E5" s="4"/>
      <c r="F5" s="4"/>
      <c r="G5" s="4"/>
      <c r="H5" s="4"/>
      <c r="I5" s="4"/>
      <c r="J5" s="4"/>
      <c r="K5" s="4"/>
      <c r="L5" s="31"/>
      <c r="M5" s="31"/>
      <c r="N5" s="31"/>
      <c r="O5" s="31"/>
      <c r="P5" s="31"/>
      <c r="Q5" s="31"/>
      <c r="R5" s="31"/>
      <c r="S5" s="31"/>
      <c r="T5" s="26"/>
      <c r="U5" s="32" t="s">
        <v>9</v>
      </c>
      <c r="V5" s="32" t="s">
        <v>10</v>
      </c>
    </row>
    <row r="6" spans="1:22" ht="18" customHeight="1" x14ac:dyDescent="0.25">
      <c r="A6" s="6">
        <v>1</v>
      </c>
      <c r="B6" s="24"/>
      <c r="C6" s="16"/>
      <c r="D6" s="8"/>
      <c r="E6" s="8"/>
      <c r="F6" s="9"/>
      <c r="G6" s="21"/>
      <c r="H6" s="11"/>
      <c r="I6" s="8"/>
      <c r="J6" s="8"/>
      <c r="K6" s="8"/>
      <c r="L6" s="17"/>
      <c r="M6" s="5"/>
      <c r="N6" s="5"/>
      <c r="O6" s="5"/>
      <c r="P6" s="5"/>
      <c r="Q6" s="5"/>
      <c r="R6" s="5"/>
      <c r="S6" s="18"/>
      <c r="T6" s="20" t="e">
        <f t="shared" ref="T6:T19" si="0">((D6*$D$4+E6*$E$4+F6*$F$4+G6*$G$4+H6*$H$4+I6*$I$4+J6*$J$4+K6*$K$4+L6*$L$4+M6*$M$4+N6*$N$4+O6*$O$4+P6*$P$4+((Q6+R6)/2)*($Q$4+$R$4))/$T$4)*0.95</f>
        <v>#DIV/0!</v>
      </c>
      <c r="U6" s="2"/>
      <c r="V6" s="20" t="e">
        <f t="shared" ref="V6:V19" si="1">T6+U6</f>
        <v>#DIV/0!</v>
      </c>
    </row>
    <row r="7" spans="1:22" ht="18" customHeight="1" x14ac:dyDescent="0.25">
      <c r="A7" s="6">
        <v>2</v>
      </c>
      <c r="B7" s="7"/>
      <c r="C7" s="16"/>
      <c r="D7" s="8"/>
      <c r="E7" s="8"/>
      <c r="F7" s="9"/>
      <c r="G7" s="22"/>
      <c r="H7" s="11"/>
      <c r="I7" s="8"/>
      <c r="J7" s="8"/>
      <c r="K7" s="8"/>
      <c r="L7" s="17"/>
      <c r="M7" s="5"/>
      <c r="N7" s="5"/>
      <c r="O7" s="5"/>
      <c r="P7" s="5"/>
      <c r="Q7" s="5"/>
      <c r="R7" s="5"/>
      <c r="S7" s="18"/>
      <c r="T7" s="20" t="e">
        <f t="shared" si="0"/>
        <v>#DIV/0!</v>
      </c>
      <c r="U7" s="2"/>
      <c r="V7" s="20" t="e">
        <f t="shared" si="1"/>
        <v>#DIV/0!</v>
      </c>
    </row>
    <row r="8" spans="1:22" ht="18" customHeight="1" x14ac:dyDescent="0.25">
      <c r="A8" s="6">
        <v>3</v>
      </c>
      <c r="B8" s="7"/>
      <c r="C8" s="16"/>
      <c r="D8" s="8"/>
      <c r="E8" s="8"/>
      <c r="F8" s="9"/>
      <c r="G8" s="22"/>
      <c r="H8" s="11"/>
      <c r="I8" s="8"/>
      <c r="J8" s="8"/>
      <c r="K8" s="8"/>
      <c r="L8" s="17"/>
      <c r="M8" s="5"/>
      <c r="N8" s="5"/>
      <c r="O8" s="5"/>
      <c r="P8" s="5"/>
      <c r="Q8" s="5"/>
      <c r="R8" s="5"/>
      <c r="S8" s="18"/>
      <c r="T8" s="20" t="e">
        <f t="shared" si="0"/>
        <v>#DIV/0!</v>
      </c>
      <c r="U8" s="2"/>
      <c r="V8" s="20" t="e">
        <f t="shared" si="1"/>
        <v>#DIV/0!</v>
      </c>
    </row>
    <row r="9" spans="1:22" ht="18" customHeight="1" x14ac:dyDescent="0.25">
      <c r="A9" s="6">
        <v>4</v>
      </c>
      <c r="B9" s="24"/>
      <c r="C9" s="16"/>
      <c r="D9" s="8"/>
      <c r="E9" s="8"/>
      <c r="F9" s="12"/>
      <c r="G9" s="22"/>
      <c r="H9" s="11"/>
      <c r="I9" s="8"/>
      <c r="J9" s="8"/>
      <c r="K9" s="8"/>
      <c r="L9" s="17"/>
      <c r="M9" s="5"/>
      <c r="N9" s="5"/>
      <c r="O9" s="5"/>
      <c r="P9" s="5"/>
      <c r="Q9" s="5"/>
      <c r="R9" s="5"/>
      <c r="S9" s="18"/>
      <c r="T9" s="20" t="e">
        <f t="shared" si="0"/>
        <v>#DIV/0!</v>
      </c>
      <c r="U9" s="2"/>
      <c r="V9" s="20" t="e">
        <f t="shared" si="1"/>
        <v>#DIV/0!</v>
      </c>
    </row>
    <row r="10" spans="1:22" ht="30" customHeight="1" x14ac:dyDescent="0.25">
      <c r="A10" s="6">
        <v>5</v>
      </c>
      <c r="B10" s="7"/>
      <c r="C10" s="16"/>
      <c r="D10" s="8"/>
      <c r="E10" s="8"/>
      <c r="F10" s="12"/>
      <c r="G10" s="21"/>
      <c r="H10" s="13"/>
      <c r="I10" s="8"/>
      <c r="J10" s="8"/>
      <c r="K10" s="8"/>
      <c r="L10" s="17"/>
      <c r="M10" s="5"/>
      <c r="N10" s="5"/>
      <c r="O10" s="5"/>
      <c r="P10" s="5"/>
      <c r="Q10" s="5"/>
      <c r="R10" s="5"/>
      <c r="S10" s="18"/>
      <c r="T10" s="20" t="e">
        <f t="shared" si="0"/>
        <v>#DIV/0!</v>
      </c>
      <c r="U10" s="2"/>
      <c r="V10" s="20" t="e">
        <f t="shared" si="1"/>
        <v>#DIV/0!</v>
      </c>
    </row>
    <row r="11" spans="1:22" ht="18" customHeight="1" x14ac:dyDescent="0.25">
      <c r="A11" s="6">
        <v>6</v>
      </c>
      <c r="B11" s="7"/>
      <c r="C11" s="16"/>
      <c r="D11" s="8"/>
      <c r="E11" s="8"/>
      <c r="F11" s="12"/>
      <c r="G11" s="21"/>
      <c r="H11" s="11"/>
      <c r="I11" s="8"/>
      <c r="J11" s="8"/>
      <c r="K11" s="8"/>
      <c r="L11" s="17"/>
      <c r="M11" s="5"/>
      <c r="N11" s="5"/>
      <c r="O11" s="5"/>
      <c r="P11" s="5"/>
      <c r="Q11" s="5"/>
      <c r="R11" s="5"/>
      <c r="S11" s="18"/>
      <c r="T11" s="20" t="e">
        <f t="shared" si="0"/>
        <v>#DIV/0!</v>
      </c>
      <c r="U11" s="2"/>
      <c r="V11" s="20" t="e">
        <f t="shared" si="1"/>
        <v>#DIV/0!</v>
      </c>
    </row>
    <row r="12" spans="1:22" ht="18" customHeight="1" x14ac:dyDescent="0.25">
      <c r="A12" s="6">
        <v>7</v>
      </c>
      <c r="B12" s="24"/>
      <c r="C12" s="16"/>
      <c r="D12" s="8"/>
      <c r="E12" s="8"/>
      <c r="F12" s="9"/>
      <c r="G12" s="22"/>
      <c r="H12" s="11"/>
      <c r="I12" s="8"/>
      <c r="J12" s="8"/>
      <c r="K12" s="8"/>
      <c r="L12" s="17"/>
      <c r="M12" s="5"/>
      <c r="N12" s="5"/>
      <c r="O12" s="5"/>
      <c r="P12" s="5"/>
      <c r="Q12" s="5"/>
      <c r="R12" s="5"/>
      <c r="S12" s="18"/>
      <c r="T12" s="20" t="e">
        <f t="shared" si="0"/>
        <v>#DIV/0!</v>
      </c>
      <c r="U12" s="2"/>
      <c r="V12" s="20" t="e">
        <f t="shared" si="1"/>
        <v>#DIV/0!</v>
      </c>
    </row>
    <row r="13" spans="1:22" ht="18" customHeight="1" x14ac:dyDescent="0.25">
      <c r="A13" s="6">
        <v>8</v>
      </c>
      <c r="B13" s="7"/>
      <c r="C13" s="16"/>
      <c r="D13" s="10"/>
      <c r="E13" s="8"/>
      <c r="F13" s="9"/>
      <c r="G13" s="21"/>
      <c r="H13" s="11"/>
      <c r="I13" s="8"/>
      <c r="J13" s="8"/>
      <c r="K13" s="8"/>
      <c r="L13" s="17"/>
      <c r="M13" s="5"/>
      <c r="N13" s="5"/>
      <c r="O13" s="5"/>
      <c r="P13" s="5"/>
      <c r="Q13" s="5"/>
      <c r="R13" s="5"/>
      <c r="S13" s="18"/>
      <c r="T13" s="20" t="e">
        <f t="shared" si="0"/>
        <v>#DIV/0!</v>
      </c>
      <c r="U13" s="2"/>
      <c r="V13" s="20" t="e">
        <f t="shared" si="1"/>
        <v>#DIV/0!</v>
      </c>
    </row>
    <row r="14" spans="1:22" ht="18" customHeight="1" x14ac:dyDescent="0.25">
      <c r="A14" s="6">
        <v>9</v>
      </c>
      <c r="B14" s="7"/>
      <c r="C14" s="16"/>
      <c r="D14" s="8"/>
      <c r="E14" s="8"/>
      <c r="F14" s="9"/>
      <c r="G14" s="21"/>
      <c r="H14" s="11"/>
      <c r="I14" s="8"/>
      <c r="J14" s="8"/>
      <c r="K14" s="8"/>
      <c r="L14" s="17"/>
      <c r="M14" s="5"/>
      <c r="N14" s="5"/>
      <c r="O14" s="5"/>
      <c r="P14" s="5"/>
      <c r="Q14" s="5"/>
      <c r="R14" s="5"/>
      <c r="S14" s="18"/>
      <c r="T14" s="20" t="e">
        <f t="shared" si="0"/>
        <v>#DIV/0!</v>
      </c>
      <c r="U14" s="2"/>
      <c r="V14" s="20" t="e">
        <f t="shared" si="1"/>
        <v>#DIV/0!</v>
      </c>
    </row>
    <row r="15" spans="1:22" ht="18" customHeight="1" x14ac:dyDescent="0.25">
      <c r="A15" s="6">
        <v>10</v>
      </c>
      <c r="B15" s="24"/>
      <c r="C15" s="16"/>
      <c r="D15" s="8"/>
      <c r="E15" s="8"/>
      <c r="F15" s="9"/>
      <c r="G15" s="23"/>
      <c r="H15" s="11"/>
      <c r="I15" s="8"/>
      <c r="J15" s="8"/>
      <c r="K15" s="8"/>
      <c r="L15" s="17"/>
      <c r="M15" s="5"/>
      <c r="N15" s="5"/>
      <c r="O15" s="5"/>
      <c r="P15" s="5"/>
      <c r="Q15" s="5"/>
      <c r="R15" s="5"/>
      <c r="S15" s="5"/>
      <c r="T15" s="20" t="e">
        <f t="shared" si="0"/>
        <v>#DIV/0!</v>
      </c>
      <c r="U15" s="2"/>
      <c r="V15" s="20" t="e">
        <f t="shared" si="1"/>
        <v>#DIV/0!</v>
      </c>
    </row>
    <row r="16" spans="1:22" ht="18" customHeight="1" x14ac:dyDescent="0.25">
      <c r="A16" s="6">
        <v>11</v>
      </c>
      <c r="B16" s="24"/>
      <c r="C16" s="16"/>
      <c r="D16" s="8"/>
      <c r="E16" s="8"/>
      <c r="F16" s="9"/>
      <c r="G16" s="22"/>
      <c r="H16" s="11"/>
      <c r="I16" s="8"/>
      <c r="J16" s="8"/>
      <c r="K16" s="8"/>
      <c r="L16" s="17"/>
      <c r="M16" s="5"/>
      <c r="N16" s="5"/>
      <c r="O16" s="5"/>
      <c r="P16" s="5"/>
      <c r="Q16" s="5"/>
      <c r="R16" s="5"/>
      <c r="S16" s="18"/>
      <c r="T16" s="20" t="e">
        <f t="shared" si="0"/>
        <v>#DIV/0!</v>
      </c>
      <c r="U16" s="2"/>
      <c r="V16" s="20" t="e">
        <f t="shared" si="1"/>
        <v>#DIV/0!</v>
      </c>
    </row>
    <row r="17" spans="1:22" ht="18" customHeight="1" x14ac:dyDescent="0.25">
      <c r="A17" s="6">
        <v>12</v>
      </c>
      <c r="B17" s="24"/>
      <c r="C17" s="16"/>
      <c r="D17" s="8"/>
      <c r="E17" s="8"/>
      <c r="F17" s="9"/>
      <c r="G17" s="22"/>
      <c r="H17" s="11"/>
      <c r="I17" s="8"/>
      <c r="J17" s="8"/>
      <c r="K17" s="8"/>
      <c r="L17" s="17"/>
      <c r="M17" s="5"/>
      <c r="N17" s="5"/>
      <c r="O17" s="5"/>
      <c r="P17" s="5"/>
      <c r="Q17" s="5"/>
      <c r="R17" s="5"/>
      <c r="S17" s="18"/>
      <c r="T17" s="20" t="e">
        <f t="shared" si="0"/>
        <v>#DIV/0!</v>
      </c>
      <c r="U17" s="2"/>
      <c r="V17" s="20" t="e">
        <f t="shared" si="1"/>
        <v>#DIV/0!</v>
      </c>
    </row>
    <row r="18" spans="1:22" ht="18" customHeight="1" x14ac:dyDescent="0.25">
      <c r="A18" s="6">
        <v>13</v>
      </c>
      <c r="B18" s="24"/>
      <c r="C18" s="16"/>
      <c r="D18" s="8"/>
      <c r="E18" s="8"/>
      <c r="F18" s="9"/>
      <c r="G18" s="22"/>
      <c r="H18" s="11"/>
      <c r="I18" s="8"/>
      <c r="J18" s="8"/>
      <c r="K18" s="8"/>
      <c r="L18" s="17"/>
      <c r="M18" s="5"/>
      <c r="N18" s="5"/>
      <c r="O18" s="5"/>
      <c r="P18" s="5"/>
      <c r="Q18" s="5"/>
      <c r="R18" s="5"/>
      <c r="S18" s="18"/>
      <c r="T18" s="20" t="e">
        <f t="shared" si="0"/>
        <v>#DIV/0!</v>
      </c>
      <c r="U18" s="2"/>
      <c r="V18" s="20" t="e">
        <f t="shared" si="1"/>
        <v>#DIV/0!</v>
      </c>
    </row>
    <row r="19" spans="1:22" ht="18" customHeight="1" x14ac:dyDescent="0.25">
      <c r="A19" s="6">
        <v>14</v>
      </c>
      <c r="B19" s="7"/>
      <c r="C19" s="16"/>
      <c r="D19" s="8"/>
      <c r="E19" s="8"/>
      <c r="F19" s="9"/>
      <c r="G19" s="22"/>
      <c r="H19" s="11"/>
      <c r="I19" s="8"/>
      <c r="J19" s="8"/>
      <c r="K19" s="8"/>
      <c r="L19" s="17"/>
      <c r="M19" s="5"/>
      <c r="N19" s="5"/>
      <c r="O19" s="5"/>
      <c r="P19" s="5"/>
      <c r="Q19" s="5"/>
      <c r="R19" s="5"/>
      <c r="S19" s="18"/>
      <c r="T19" s="20" t="e">
        <f t="shared" si="0"/>
        <v>#DIV/0!</v>
      </c>
      <c r="U19" s="2"/>
      <c r="V19" s="20" t="e">
        <f t="shared" si="1"/>
        <v>#DIV/0!</v>
      </c>
    </row>
    <row r="21" spans="1:22" x14ac:dyDescent="0.25">
      <c r="L21" s="15" t="s">
        <v>11</v>
      </c>
    </row>
    <row r="22" spans="1:22" x14ac:dyDescent="0.25">
      <c r="L22" s="15" t="s">
        <v>12</v>
      </c>
    </row>
    <row r="23" spans="1:22" x14ac:dyDescent="0.25">
      <c r="L23" s="15" t="s">
        <v>13</v>
      </c>
    </row>
    <row r="24" spans="1:22" x14ac:dyDescent="0.25">
      <c r="L24" s="15" t="s">
        <v>14</v>
      </c>
    </row>
    <row r="25" spans="1:22" x14ac:dyDescent="0.25">
      <c r="L25" s="15" t="s">
        <v>15</v>
      </c>
    </row>
    <row r="26" spans="1:22" x14ac:dyDescent="0.25">
      <c r="L26" s="15" t="s">
        <v>16</v>
      </c>
    </row>
    <row r="27" spans="1:22" x14ac:dyDescent="0.25">
      <c r="L27" s="15" t="s">
        <v>17</v>
      </c>
    </row>
    <row r="28" spans="1:22" x14ac:dyDescent="0.25">
      <c r="L28" s="15" t="s">
        <v>18</v>
      </c>
    </row>
    <row r="29" spans="1:22" x14ac:dyDescent="0.25">
      <c r="G29" s="1" t="s">
        <v>19</v>
      </c>
    </row>
  </sheetData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8DB76-47E3-4150-89FD-9AAA9D701B01}">
  <dimension ref="A1:V28"/>
  <sheetViews>
    <sheetView workbookViewId="0">
      <selection activeCell="T23" sqref="T23"/>
    </sheetView>
  </sheetViews>
  <sheetFormatPr defaultRowHeight="15" x14ac:dyDescent="0.25"/>
  <cols>
    <col min="1" max="1" width="5.85546875" style="1" customWidth="1"/>
    <col min="2" max="2" width="33.42578125" style="1" customWidth="1"/>
    <col min="3" max="3" width="8" style="1" customWidth="1"/>
    <col min="4" max="4" width="7.28515625" style="1" customWidth="1"/>
    <col min="5" max="19" width="5.5703125" style="1" customWidth="1"/>
    <col min="20" max="20" width="7.140625" style="19" customWidth="1"/>
    <col min="21" max="21" width="5.5703125" style="19" customWidth="1"/>
    <col min="22" max="22" width="9.140625" style="19"/>
  </cols>
  <sheetData>
    <row r="1" spans="1:22" ht="15.75" x14ac:dyDescent="0.25">
      <c r="A1" s="85" t="s">
        <v>63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2" ht="15.75" x14ac:dyDescent="0.25">
      <c r="B2" s="86" t="s">
        <v>64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2" x14ac:dyDescent="0.25">
      <c r="T3" s="19" t="s">
        <v>1</v>
      </c>
    </row>
    <row r="4" spans="1:22" s="29" customFormat="1" ht="26.25" thickBot="1" x14ac:dyDescent="0.25">
      <c r="A4" s="26"/>
      <c r="B4" s="26"/>
      <c r="C4" s="27" t="s">
        <v>2</v>
      </c>
      <c r="D4" s="26">
        <v>3</v>
      </c>
      <c r="E4" s="26">
        <v>2</v>
      </c>
      <c r="F4" s="26">
        <v>3</v>
      </c>
      <c r="G4" s="26">
        <v>1</v>
      </c>
      <c r="H4" s="26">
        <v>4</v>
      </c>
      <c r="I4" s="26">
        <v>4</v>
      </c>
      <c r="J4" s="26">
        <v>4</v>
      </c>
      <c r="K4" s="26">
        <v>5</v>
      </c>
      <c r="L4" s="26"/>
      <c r="M4" s="26"/>
      <c r="N4" s="26"/>
      <c r="O4" s="26"/>
      <c r="P4" s="26"/>
      <c r="Q4" s="26"/>
      <c r="R4" s="26"/>
      <c r="S4" s="26"/>
      <c r="T4" s="28">
        <f>SUM(D4:S4)</f>
        <v>26</v>
      </c>
      <c r="U4" s="26"/>
      <c r="V4" s="26"/>
    </row>
    <row r="5" spans="1:22" s="29" customFormat="1" ht="255" thickBot="1" x14ac:dyDescent="0.25">
      <c r="A5" s="26" t="s">
        <v>3</v>
      </c>
      <c r="B5" s="30" t="s">
        <v>4</v>
      </c>
      <c r="C5" s="44" t="s">
        <v>5</v>
      </c>
      <c r="D5" s="50" t="s">
        <v>7</v>
      </c>
      <c r="E5" s="51" t="s">
        <v>6</v>
      </c>
      <c r="F5" s="51" t="s">
        <v>8</v>
      </c>
      <c r="G5" s="51" t="s">
        <v>33</v>
      </c>
      <c r="H5" s="51" t="s">
        <v>34</v>
      </c>
      <c r="I5" s="51" t="s">
        <v>35</v>
      </c>
      <c r="J5" s="51" t="s">
        <v>36</v>
      </c>
      <c r="K5" s="51" t="s">
        <v>37</v>
      </c>
      <c r="L5" s="31"/>
      <c r="M5" s="31"/>
      <c r="N5" s="31"/>
      <c r="O5" s="31"/>
      <c r="P5" s="31"/>
      <c r="Q5" s="31"/>
      <c r="R5" s="31"/>
      <c r="S5" s="31"/>
      <c r="T5" s="26"/>
      <c r="U5" s="32" t="s">
        <v>9</v>
      </c>
      <c r="V5" s="32" t="s">
        <v>10</v>
      </c>
    </row>
    <row r="6" spans="1:22" ht="18" customHeight="1" thickBot="1" x14ac:dyDescent="0.3">
      <c r="A6" s="6">
        <v>1</v>
      </c>
      <c r="B6" s="71" t="s">
        <v>32</v>
      </c>
      <c r="C6" s="78"/>
      <c r="D6" s="73">
        <v>97</v>
      </c>
      <c r="E6" s="57">
        <v>98</v>
      </c>
      <c r="F6" s="57">
        <v>94</v>
      </c>
      <c r="G6" s="57">
        <v>96</v>
      </c>
      <c r="H6" s="57">
        <v>92</v>
      </c>
      <c r="I6" s="57">
        <v>92</v>
      </c>
      <c r="J6" s="57">
        <v>97</v>
      </c>
      <c r="K6" s="57">
        <v>92</v>
      </c>
      <c r="L6" s="17"/>
      <c r="M6" s="5"/>
      <c r="N6" s="5"/>
      <c r="O6" s="5"/>
      <c r="P6" s="5"/>
      <c r="Q6" s="5"/>
      <c r="R6" s="5"/>
      <c r="S6" s="18"/>
      <c r="T6" s="20">
        <f t="shared" ref="T6:T14" si="0">((D6*$D$4+E6*$E$4+F6*$F$4+G6*$G$4+H6*$H$4+I6*$I$4+J6*$J$4+K6*$K$4+L6*$L$4+M6*$M$4+N6*$N$4+O6*$O$4+P6*$P$4+((Q6+R6)/2)*($Q$4+$R$4))/$T$4)*0.95</f>
        <v>89.482692307692304</v>
      </c>
      <c r="U6" s="2">
        <v>2</v>
      </c>
      <c r="V6" s="20">
        <f t="shared" ref="V6:V14" si="1">T6+U6</f>
        <v>91.482692307692304</v>
      </c>
    </row>
    <row r="7" spans="1:22" ht="18" customHeight="1" thickBot="1" x14ac:dyDescent="0.3">
      <c r="A7" s="6">
        <v>2</v>
      </c>
      <c r="B7" s="72" t="s">
        <v>26</v>
      </c>
      <c r="C7" s="79"/>
      <c r="D7" s="74">
        <v>70</v>
      </c>
      <c r="E7" s="58">
        <v>91</v>
      </c>
      <c r="F7" s="58">
        <v>84</v>
      </c>
      <c r="G7" s="58">
        <v>91</v>
      </c>
      <c r="H7" s="58">
        <v>85</v>
      </c>
      <c r="I7" s="58">
        <v>92</v>
      </c>
      <c r="J7" s="58">
        <v>76</v>
      </c>
      <c r="K7" s="58">
        <v>78</v>
      </c>
      <c r="L7" s="17"/>
      <c r="M7" s="5"/>
      <c r="N7" s="5"/>
      <c r="O7" s="5"/>
      <c r="P7" s="5"/>
      <c r="Q7" s="5"/>
      <c r="R7" s="5"/>
      <c r="S7" s="18"/>
      <c r="T7" s="20">
        <f t="shared" si="0"/>
        <v>78.082692307692298</v>
      </c>
      <c r="U7" s="2"/>
      <c r="V7" s="20">
        <f t="shared" si="1"/>
        <v>78.082692307692298</v>
      </c>
    </row>
    <row r="8" spans="1:22" ht="18" customHeight="1" thickBot="1" x14ac:dyDescent="0.3">
      <c r="A8" s="6">
        <v>3</v>
      </c>
      <c r="B8" s="72" t="s">
        <v>24</v>
      </c>
      <c r="C8" s="79"/>
      <c r="D8" s="74">
        <v>60</v>
      </c>
      <c r="E8" s="58">
        <v>90</v>
      </c>
      <c r="F8" s="58">
        <v>76</v>
      </c>
      <c r="G8" s="58">
        <v>95</v>
      </c>
      <c r="H8" s="58">
        <v>77</v>
      </c>
      <c r="I8" s="58">
        <v>75</v>
      </c>
      <c r="J8" s="58">
        <v>91</v>
      </c>
      <c r="K8" s="58">
        <v>76</v>
      </c>
      <c r="L8" s="17"/>
      <c r="M8" s="5"/>
      <c r="N8" s="5"/>
      <c r="O8" s="5"/>
      <c r="P8" s="5"/>
      <c r="Q8" s="5"/>
      <c r="R8" s="5"/>
      <c r="S8" s="18"/>
      <c r="T8" s="20">
        <f t="shared" si="0"/>
        <v>74.355769230769226</v>
      </c>
      <c r="U8" s="2"/>
      <c r="V8" s="20">
        <f t="shared" si="1"/>
        <v>74.355769230769226</v>
      </c>
    </row>
    <row r="9" spans="1:22" ht="18" customHeight="1" thickBot="1" x14ac:dyDescent="0.3">
      <c r="A9" s="6">
        <v>4</v>
      </c>
      <c r="B9" s="72" t="s">
        <v>28</v>
      </c>
      <c r="C9" s="79"/>
      <c r="D9" s="75">
        <v>65</v>
      </c>
      <c r="E9" s="58">
        <v>76</v>
      </c>
      <c r="F9" s="58">
        <v>82</v>
      </c>
      <c r="G9" s="58">
        <v>90</v>
      </c>
      <c r="H9" s="58">
        <v>79</v>
      </c>
      <c r="I9" s="58">
        <v>71</v>
      </c>
      <c r="J9" s="58">
        <v>80</v>
      </c>
      <c r="K9" s="58">
        <v>76</v>
      </c>
      <c r="L9" s="17"/>
      <c r="M9" s="5"/>
      <c r="N9" s="5"/>
      <c r="O9" s="5"/>
      <c r="P9" s="5"/>
      <c r="Q9" s="5"/>
      <c r="R9" s="5"/>
      <c r="S9" s="18"/>
      <c r="T9" s="20">
        <f t="shared" si="0"/>
        <v>72.455769230769235</v>
      </c>
      <c r="U9" s="2"/>
      <c r="V9" s="20">
        <f t="shared" si="1"/>
        <v>72.455769230769235</v>
      </c>
    </row>
    <row r="10" spans="1:22" ht="20.25" customHeight="1" thickBot="1" x14ac:dyDescent="0.3">
      <c r="A10" s="6">
        <v>5</v>
      </c>
      <c r="B10" s="72" t="s">
        <v>27</v>
      </c>
      <c r="C10" s="79"/>
      <c r="D10" s="74">
        <v>64</v>
      </c>
      <c r="E10" s="58">
        <v>63</v>
      </c>
      <c r="F10" s="58">
        <v>77</v>
      </c>
      <c r="G10" s="58">
        <v>78</v>
      </c>
      <c r="H10" s="58">
        <v>68</v>
      </c>
      <c r="I10" s="58">
        <v>71</v>
      </c>
      <c r="J10" s="58">
        <v>84</v>
      </c>
      <c r="K10" s="58">
        <v>75</v>
      </c>
      <c r="L10" s="17"/>
      <c r="M10" s="5"/>
      <c r="N10" s="5"/>
      <c r="O10" s="5"/>
      <c r="P10" s="5"/>
      <c r="Q10" s="5"/>
      <c r="R10" s="5"/>
      <c r="S10" s="18"/>
      <c r="T10" s="20">
        <f t="shared" si="0"/>
        <v>69.203846153846143</v>
      </c>
      <c r="U10" s="2"/>
      <c r="V10" s="20">
        <f t="shared" si="1"/>
        <v>69.203846153846143</v>
      </c>
    </row>
    <row r="11" spans="1:22" ht="30.75" customHeight="1" thickBot="1" x14ac:dyDescent="0.3">
      <c r="A11" s="6">
        <v>6</v>
      </c>
      <c r="B11" s="72" t="s">
        <v>31</v>
      </c>
      <c r="C11" s="79"/>
      <c r="D11" s="74">
        <v>60</v>
      </c>
      <c r="E11" s="58">
        <v>62</v>
      </c>
      <c r="F11" s="58">
        <v>75</v>
      </c>
      <c r="G11" s="58">
        <v>72</v>
      </c>
      <c r="H11" s="58">
        <v>77</v>
      </c>
      <c r="I11" s="58">
        <v>71</v>
      </c>
      <c r="J11" s="58">
        <v>75</v>
      </c>
      <c r="K11" s="58">
        <v>75</v>
      </c>
      <c r="L11" s="17"/>
      <c r="M11" s="5"/>
      <c r="N11" s="5"/>
      <c r="O11" s="5"/>
      <c r="P11" s="5"/>
      <c r="Q11" s="5"/>
      <c r="R11" s="5"/>
      <c r="S11" s="18"/>
      <c r="T11" s="20">
        <f t="shared" si="0"/>
        <v>68.253846153846141</v>
      </c>
      <c r="U11" s="2"/>
      <c r="V11" s="20">
        <f t="shared" si="1"/>
        <v>68.253846153846141</v>
      </c>
    </row>
    <row r="12" spans="1:22" ht="18" hidden="1" customHeight="1" thickBot="1" x14ac:dyDescent="0.3">
      <c r="A12" s="6">
        <v>7</v>
      </c>
      <c r="B12" s="72" t="s">
        <v>30</v>
      </c>
      <c r="C12" s="79"/>
      <c r="D12" s="76">
        <v>42</v>
      </c>
      <c r="E12" s="58">
        <v>62</v>
      </c>
      <c r="F12" s="58">
        <v>79</v>
      </c>
      <c r="G12" s="58">
        <v>74</v>
      </c>
      <c r="H12" s="58">
        <v>79</v>
      </c>
      <c r="I12" s="58">
        <v>75</v>
      </c>
      <c r="J12" s="58">
        <v>70</v>
      </c>
      <c r="K12" s="58">
        <v>68</v>
      </c>
      <c r="L12" s="17"/>
      <c r="M12" s="5"/>
      <c r="N12" s="5"/>
      <c r="O12" s="5"/>
      <c r="P12" s="5"/>
      <c r="Q12" s="5"/>
      <c r="R12" s="5"/>
      <c r="S12" s="18"/>
      <c r="T12" s="20">
        <f t="shared" si="0"/>
        <v>65.659615384615378</v>
      </c>
      <c r="U12" s="2"/>
      <c r="V12" s="20">
        <f t="shared" si="1"/>
        <v>65.659615384615378</v>
      </c>
    </row>
    <row r="13" spans="1:22" ht="18" customHeight="1" thickBot="1" x14ac:dyDescent="0.3">
      <c r="A13" s="6">
        <v>7</v>
      </c>
      <c r="B13" s="72" t="s">
        <v>25</v>
      </c>
      <c r="C13" s="79"/>
      <c r="D13" s="74">
        <v>60</v>
      </c>
      <c r="E13" s="58">
        <v>70</v>
      </c>
      <c r="F13" s="58">
        <v>78</v>
      </c>
      <c r="G13" s="58">
        <v>77</v>
      </c>
      <c r="H13" s="58">
        <v>75</v>
      </c>
      <c r="I13" s="58">
        <v>64</v>
      </c>
      <c r="J13" s="58">
        <v>79</v>
      </c>
      <c r="K13" s="58">
        <v>72</v>
      </c>
      <c r="L13" s="17"/>
      <c r="M13" s="5"/>
      <c r="N13" s="5"/>
      <c r="O13" s="5"/>
      <c r="P13" s="5"/>
      <c r="Q13" s="5"/>
      <c r="R13" s="5"/>
      <c r="S13" s="18"/>
      <c r="T13" s="20">
        <f t="shared" si="0"/>
        <v>68.071153846153848</v>
      </c>
      <c r="U13" s="2"/>
      <c r="V13" s="20">
        <f t="shared" si="1"/>
        <v>68.071153846153848</v>
      </c>
    </row>
    <row r="14" spans="1:22" ht="18" customHeight="1" thickBot="1" x14ac:dyDescent="0.3">
      <c r="A14" s="6">
        <v>8</v>
      </c>
      <c r="B14" s="72" t="s">
        <v>29</v>
      </c>
      <c r="C14" s="80"/>
      <c r="D14" s="75">
        <v>70</v>
      </c>
      <c r="E14" s="70">
        <v>62</v>
      </c>
      <c r="F14" s="70">
        <v>68</v>
      </c>
      <c r="G14" s="70">
        <v>66</v>
      </c>
      <c r="H14" s="69">
        <v>78</v>
      </c>
      <c r="I14" s="58">
        <v>65</v>
      </c>
      <c r="J14" s="58">
        <v>68</v>
      </c>
      <c r="K14" s="58">
        <v>64</v>
      </c>
      <c r="L14" s="17"/>
      <c r="M14" s="5"/>
      <c r="N14" s="5"/>
      <c r="O14" s="5"/>
      <c r="P14" s="5"/>
      <c r="Q14" s="5"/>
      <c r="R14" s="5"/>
      <c r="S14" s="18"/>
      <c r="T14" s="20">
        <f t="shared" si="0"/>
        <v>64.599999999999994</v>
      </c>
      <c r="U14" s="2"/>
      <c r="V14" s="20">
        <f t="shared" si="1"/>
        <v>64.599999999999994</v>
      </c>
    </row>
    <row r="15" spans="1:22" ht="18" hidden="1" customHeight="1" x14ac:dyDescent="0.25">
      <c r="A15" s="6">
        <v>10</v>
      </c>
      <c r="B15" s="24"/>
      <c r="C15" s="77"/>
      <c r="D15" s="8"/>
      <c r="E15" s="8"/>
      <c r="F15" s="9"/>
      <c r="G15" s="23"/>
      <c r="H15" s="11"/>
      <c r="I15" s="8"/>
      <c r="J15" s="8"/>
      <c r="K15" s="8"/>
      <c r="L15" s="17"/>
      <c r="M15" s="5"/>
      <c r="N15" s="5"/>
      <c r="O15" s="5"/>
      <c r="P15" s="5"/>
      <c r="Q15" s="5"/>
      <c r="R15" s="5"/>
      <c r="S15" s="5"/>
      <c r="T15" s="20">
        <f t="shared" ref="T15:T19" si="2">((D15*$D$4+E15*$E$4+F15*$F$4+G15*$G$4+H15*$H$4+I15*$I$4+J15*$J$4+K15*$K$4+L15*$L$4+M15*$M$4+N15*$N$4+O15*$O$4+P15*$P$4+((Q15+R15)/2)*($Q$4+$R$4))/$T$4)*0.95</f>
        <v>0</v>
      </c>
      <c r="U15" s="2"/>
      <c r="V15" s="20">
        <f t="shared" ref="V15:V19" si="3">T15+U15</f>
        <v>0</v>
      </c>
    </row>
    <row r="16" spans="1:22" ht="18" hidden="1" customHeight="1" x14ac:dyDescent="0.25">
      <c r="A16" s="6">
        <v>11</v>
      </c>
      <c r="B16" s="24"/>
      <c r="C16" s="16"/>
      <c r="D16" s="8"/>
      <c r="E16" s="8"/>
      <c r="F16" s="9"/>
      <c r="G16" s="22"/>
      <c r="H16" s="11"/>
      <c r="I16" s="8"/>
      <c r="J16" s="8"/>
      <c r="K16" s="8"/>
      <c r="L16" s="17"/>
      <c r="M16" s="5"/>
      <c r="N16" s="5"/>
      <c r="O16" s="5"/>
      <c r="P16" s="5"/>
      <c r="Q16" s="5"/>
      <c r="R16" s="5"/>
      <c r="S16" s="18"/>
      <c r="T16" s="20">
        <f t="shared" si="2"/>
        <v>0</v>
      </c>
      <c r="U16" s="2"/>
      <c r="V16" s="20">
        <f t="shared" si="3"/>
        <v>0</v>
      </c>
    </row>
    <row r="17" spans="1:22" ht="18" hidden="1" customHeight="1" x14ac:dyDescent="0.25">
      <c r="A17" s="6">
        <v>12</v>
      </c>
      <c r="B17" s="24"/>
      <c r="C17" s="16"/>
      <c r="D17" s="8"/>
      <c r="E17" s="8"/>
      <c r="F17" s="9"/>
      <c r="G17" s="22"/>
      <c r="H17" s="11"/>
      <c r="I17" s="8"/>
      <c r="J17" s="8"/>
      <c r="K17" s="8"/>
      <c r="L17" s="17"/>
      <c r="M17" s="5"/>
      <c r="N17" s="5"/>
      <c r="O17" s="5"/>
      <c r="P17" s="5"/>
      <c r="Q17" s="5"/>
      <c r="R17" s="5"/>
      <c r="S17" s="18"/>
      <c r="T17" s="20">
        <f t="shared" si="2"/>
        <v>0</v>
      </c>
      <c r="U17" s="2"/>
      <c r="V17" s="20">
        <f t="shared" si="3"/>
        <v>0</v>
      </c>
    </row>
    <row r="18" spans="1:22" ht="18" hidden="1" customHeight="1" x14ac:dyDescent="0.25">
      <c r="A18" s="6">
        <v>13</v>
      </c>
      <c r="B18" s="24"/>
      <c r="C18" s="16"/>
      <c r="D18" s="8"/>
      <c r="E18" s="8"/>
      <c r="F18" s="9"/>
      <c r="G18" s="22"/>
      <c r="H18" s="11"/>
      <c r="I18" s="8"/>
      <c r="J18" s="8"/>
      <c r="K18" s="8"/>
      <c r="L18" s="17"/>
      <c r="M18" s="5"/>
      <c r="N18" s="5"/>
      <c r="O18" s="5"/>
      <c r="P18" s="5"/>
      <c r="Q18" s="5"/>
      <c r="R18" s="5"/>
      <c r="S18" s="18"/>
      <c r="T18" s="20">
        <f t="shared" si="2"/>
        <v>0</v>
      </c>
      <c r="U18" s="2"/>
      <c r="V18" s="20">
        <f t="shared" si="3"/>
        <v>0</v>
      </c>
    </row>
    <row r="19" spans="1:22" ht="18" hidden="1" customHeight="1" x14ac:dyDescent="0.25">
      <c r="A19" s="6">
        <v>14</v>
      </c>
      <c r="B19" s="7"/>
      <c r="C19" s="16"/>
      <c r="D19" s="8"/>
      <c r="E19" s="8"/>
      <c r="F19" s="9"/>
      <c r="G19" s="22"/>
      <c r="H19" s="11"/>
      <c r="I19" s="8"/>
      <c r="J19" s="8"/>
      <c r="K19" s="8"/>
      <c r="L19" s="17"/>
      <c r="M19" s="5"/>
      <c r="N19" s="5"/>
      <c r="O19" s="5"/>
      <c r="P19" s="5"/>
      <c r="Q19" s="5"/>
      <c r="R19" s="5"/>
      <c r="S19" s="18"/>
      <c r="T19" s="20">
        <f t="shared" si="2"/>
        <v>0</v>
      </c>
      <c r="U19" s="2"/>
      <c r="V19" s="20">
        <f t="shared" si="3"/>
        <v>0</v>
      </c>
    </row>
    <row r="21" spans="1:22" x14ac:dyDescent="0.25">
      <c r="L21" s="15"/>
    </row>
    <row r="22" spans="1:22" x14ac:dyDescent="0.25">
      <c r="L22" s="15"/>
    </row>
    <row r="23" spans="1:22" x14ac:dyDescent="0.25">
      <c r="L23" s="15"/>
    </row>
    <row r="24" spans="1:22" x14ac:dyDescent="0.25">
      <c r="L24" s="15"/>
    </row>
    <row r="25" spans="1:22" x14ac:dyDescent="0.25">
      <c r="L25" s="15"/>
    </row>
    <row r="26" spans="1:22" x14ac:dyDescent="0.25">
      <c r="L26" s="15"/>
    </row>
    <row r="27" spans="1:22" x14ac:dyDescent="0.25">
      <c r="L27" s="15"/>
    </row>
    <row r="28" spans="1:22" x14ac:dyDescent="0.25">
      <c r="L28" s="15"/>
    </row>
  </sheetData>
  <sortState xmlns:xlrd2="http://schemas.microsoft.com/office/spreadsheetml/2017/richdata2" ref="A6:V14">
    <sortCondition descending="1" ref="V6:V14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C092-26B5-44A5-B2B9-E02001899F35}">
  <dimension ref="A1:Z29"/>
  <sheetViews>
    <sheetView topLeftCell="A2" workbookViewId="0">
      <selection activeCell="B25" sqref="B25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6" customWidth="1"/>
    <col min="17" max="18" width="5.5703125" style="1" customWidth="1"/>
    <col min="19" max="19" width="4.85546875" style="1" customWidth="1"/>
    <col min="20" max="20" width="5.85546875" style="19" customWidth="1"/>
    <col min="21" max="21" width="4.28515625" style="19" customWidth="1"/>
    <col min="22" max="22" width="5.85546875" style="19" customWidth="1"/>
  </cols>
  <sheetData>
    <row r="1" spans="1:26" ht="15.75" x14ac:dyDescent="0.25">
      <c r="A1" s="85" t="s">
        <v>61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6" ht="15.75" x14ac:dyDescent="0.25">
      <c r="B2" s="86" t="s">
        <v>21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6" x14ac:dyDescent="0.25">
      <c r="T3" s="19" t="s">
        <v>1</v>
      </c>
    </row>
    <row r="4" spans="1:26" s="29" customFormat="1" ht="34.5" customHeight="1" thickBot="1" x14ac:dyDescent="0.25">
      <c r="A4" s="26"/>
      <c r="B4" s="26"/>
      <c r="C4" s="27" t="s">
        <v>2</v>
      </c>
      <c r="D4" s="30">
        <v>3</v>
      </c>
      <c r="E4" s="30">
        <v>3</v>
      </c>
      <c r="F4" s="30">
        <v>3</v>
      </c>
      <c r="G4" s="30">
        <v>1</v>
      </c>
      <c r="H4" s="30">
        <v>3</v>
      </c>
      <c r="I4" s="30">
        <v>5</v>
      </c>
      <c r="J4" s="30">
        <v>4</v>
      </c>
      <c r="K4" s="30">
        <v>4</v>
      </c>
      <c r="L4" s="30"/>
      <c r="M4" s="30"/>
      <c r="N4" s="30"/>
      <c r="O4" s="30"/>
      <c r="P4" s="30">
        <v>6</v>
      </c>
      <c r="Q4" s="30"/>
      <c r="R4" s="30"/>
      <c r="S4" s="26"/>
      <c r="T4" s="28">
        <f>SUM(D4:S4)</f>
        <v>32</v>
      </c>
      <c r="U4" s="26"/>
      <c r="V4" s="26"/>
      <c r="X4" s="33"/>
    </row>
    <row r="5" spans="1:26" s="29" customFormat="1" ht="94.5" customHeight="1" thickBot="1" x14ac:dyDescent="0.25">
      <c r="A5" s="30" t="s">
        <v>3</v>
      </c>
      <c r="B5" s="30" t="s">
        <v>4</v>
      </c>
      <c r="C5" s="40" t="s">
        <v>5</v>
      </c>
      <c r="D5" s="54" t="s">
        <v>55</v>
      </c>
      <c r="E5" s="54" t="s">
        <v>56</v>
      </c>
      <c r="F5" s="54" t="s">
        <v>57</v>
      </c>
      <c r="G5" s="54" t="s">
        <v>33</v>
      </c>
      <c r="H5" s="54" t="s">
        <v>58</v>
      </c>
      <c r="I5" s="54" t="s">
        <v>59</v>
      </c>
      <c r="J5" s="54" t="s">
        <v>22</v>
      </c>
      <c r="K5" s="54" t="s">
        <v>60</v>
      </c>
      <c r="L5" s="4"/>
      <c r="M5" s="4"/>
      <c r="N5" s="4"/>
      <c r="O5" s="4"/>
      <c r="P5" s="4" t="s">
        <v>62</v>
      </c>
      <c r="Q5" s="4"/>
      <c r="R5" s="4"/>
      <c r="S5" s="35"/>
      <c r="T5" s="26"/>
      <c r="U5" s="32" t="s">
        <v>9</v>
      </c>
      <c r="V5" s="32" t="s">
        <v>10</v>
      </c>
      <c r="X5" s="33"/>
    </row>
    <row r="6" spans="1:26" ht="25.5" customHeight="1" thickBot="1" x14ac:dyDescent="0.3">
      <c r="A6" s="3">
        <v>1</v>
      </c>
      <c r="B6" s="52" t="s">
        <v>40</v>
      </c>
      <c r="C6" s="5"/>
      <c r="D6" s="57">
        <v>97</v>
      </c>
      <c r="E6" s="57">
        <v>97</v>
      </c>
      <c r="F6" s="57">
        <v>93</v>
      </c>
      <c r="G6" s="57">
        <v>92</v>
      </c>
      <c r="H6" s="57">
        <v>92</v>
      </c>
      <c r="I6" s="57">
        <v>91</v>
      </c>
      <c r="J6" s="57">
        <v>90</v>
      </c>
      <c r="K6" s="57">
        <v>95</v>
      </c>
      <c r="L6" s="5"/>
      <c r="M6" s="5"/>
      <c r="N6" s="5"/>
      <c r="O6" s="5"/>
      <c r="P6" s="37">
        <v>92</v>
      </c>
      <c r="Q6" s="8"/>
      <c r="R6" s="8"/>
      <c r="S6" s="39"/>
      <c r="T6" s="20">
        <f>((D6*$D$4+E6*$E$4+F6*$F$4+G6*$G$4+H6*$H$4+I6*$I$4+J6*$J$4+K6*$K$4+L6*$L$4+M6*$M$4+N6*$N$4+O6*$O$4+P6*$P$4+((Q6+R6)/2)*($Q$4+$R$4))/$T$4)*0.95</f>
        <v>88.35</v>
      </c>
      <c r="U6" s="2">
        <v>3</v>
      </c>
      <c r="V6" s="20">
        <f>T6+U6</f>
        <v>91.35</v>
      </c>
      <c r="X6" s="25"/>
      <c r="Y6" s="25"/>
      <c r="Z6" s="55"/>
    </row>
    <row r="7" spans="1:26" ht="18" customHeight="1" thickBot="1" x14ac:dyDescent="0.3">
      <c r="A7" s="3">
        <v>2</v>
      </c>
      <c r="B7" s="53" t="s">
        <v>45</v>
      </c>
      <c r="C7" s="5"/>
      <c r="D7" s="58">
        <v>98</v>
      </c>
      <c r="E7" s="58">
        <v>94</v>
      </c>
      <c r="F7" s="58">
        <v>95</v>
      </c>
      <c r="G7" s="58">
        <v>94</v>
      </c>
      <c r="H7" s="58">
        <v>92</v>
      </c>
      <c r="I7" s="58">
        <v>90</v>
      </c>
      <c r="J7" s="58">
        <v>91</v>
      </c>
      <c r="K7" s="58">
        <v>92</v>
      </c>
      <c r="L7" s="5"/>
      <c r="M7" s="5"/>
      <c r="N7" s="5"/>
      <c r="O7" s="5"/>
      <c r="P7" s="37">
        <v>94</v>
      </c>
      <c r="Q7" s="14"/>
      <c r="R7" s="8"/>
      <c r="S7" s="39"/>
      <c r="T7" s="20">
        <f>((D7*$D$4+E7*$E$4+F7*$F$4+G7*$G$4+H7*$H$4+I7*$I$4+J7*$J$4+K7*$K$4+L7*$L$4+M7*$M$4+N7*$N$4+O7*$O$4+P7*$P$4+((Q7+R7)/2)*($Q$4+$R$4))/$T$4)*0.95</f>
        <v>88.379687500000003</v>
      </c>
      <c r="U7" s="2">
        <v>2</v>
      </c>
      <c r="V7" s="20">
        <f>T7+U7</f>
        <v>90.379687500000003</v>
      </c>
      <c r="X7" s="25"/>
      <c r="Y7" s="25"/>
      <c r="Z7" s="55"/>
    </row>
    <row r="8" spans="1:26" ht="18" customHeight="1" thickBot="1" x14ac:dyDescent="0.3">
      <c r="A8" s="3">
        <v>3</v>
      </c>
      <c r="B8" s="53" t="s">
        <v>43</v>
      </c>
      <c r="C8" s="5"/>
      <c r="D8" s="58">
        <v>95</v>
      </c>
      <c r="E8" s="58">
        <v>94</v>
      </c>
      <c r="F8" s="58">
        <v>93</v>
      </c>
      <c r="G8" s="58">
        <v>94</v>
      </c>
      <c r="H8" s="58">
        <v>92</v>
      </c>
      <c r="I8" s="58">
        <v>91</v>
      </c>
      <c r="J8" s="58">
        <v>80</v>
      </c>
      <c r="K8" s="58">
        <v>91</v>
      </c>
      <c r="L8" s="5"/>
      <c r="M8" s="5"/>
      <c r="N8" s="5"/>
      <c r="O8" s="5"/>
      <c r="P8" s="37">
        <v>90</v>
      </c>
      <c r="Q8" s="8"/>
      <c r="R8" s="8"/>
      <c r="S8" s="39"/>
      <c r="T8" s="20">
        <f>((D8*$D$4+E8*$E$4+F8*$F$4+G8*$G$4+H8*$H$4+I8*$I$4+J8*$J$4+K8*$K$4+L8*$L$4+M8*$M$4+N8*$N$4+O8*$O$4+P8*$P$4+((Q8+R8)/2)*($Q$4+$R$4))/$T$4)*0.95</f>
        <v>85.9453125</v>
      </c>
      <c r="U8" s="2"/>
      <c r="V8" s="20">
        <f>T8+U8</f>
        <v>85.9453125</v>
      </c>
      <c r="X8" s="25"/>
      <c r="Y8" s="25"/>
      <c r="Z8" s="55"/>
    </row>
    <row r="9" spans="1:26" ht="18" hidden="1" customHeight="1" thickBot="1" x14ac:dyDescent="0.3">
      <c r="A9" s="3">
        <v>4</v>
      </c>
      <c r="B9" s="53" t="s">
        <v>41</v>
      </c>
      <c r="C9" s="5"/>
      <c r="D9" s="56"/>
      <c r="E9" s="58">
        <v>61</v>
      </c>
      <c r="F9" s="58">
        <v>78</v>
      </c>
      <c r="G9" s="58">
        <v>64</v>
      </c>
      <c r="H9" s="58">
        <v>81</v>
      </c>
      <c r="I9" s="58">
        <v>75</v>
      </c>
      <c r="J9" s="58">
        <v>69</v>
      </c>
      <c r="K9" s="58">
        <v>63</v>
      </c>
      <c r="L9" s="5"/>
      <c r="M9" s="5"/>
      <c r="N9" s="5"/>
      <c r="O9" s="5"/>
      <c r="P9" s="37"/>
      <c r="Q9" s="8"/>
      <c r="R9" s="14"/>
      <c r="S9" s="39"/>
      <c r="T9" s="20">
        <f>((D9*$D$4+E9*$E$4+F9*$F$4+G9*$G$4+H9*$H$4+I9*$I$4+J9*$J$4+K9*$K$4+L9*$L$4+M9*$M$4+N9*$N$4+O9*$O$4+P9*$P$4+((Q9+R9)/2)*($Q$4+$R$4))/$T$4)*0.95</f>
        <v>48.301562499999996</v>
      </c>
      <c r="U9" s="2"/>
      <c r="V9" s="20">
        <f>T9+U9</f>
        <v>48.301562499999996</v>
      </c>
      <c r="X9" s="25"/>
      <c r="Y9" s="25"/>
      <c r="Z9" s="55"/>
    </row>
    <row r="10" spans="1:26" ht="17.25" hidden="1" customHeight="1" thickBot="1" x14ac:dyDescent="0.3">
      <c r="A10" s="3">
        <v>5</v>
      </c>
      <c r="B10" s="53" t="s">
        <v>42</v>
      </c>
      <c r="C10" s="5"/>
      <c r="D10" s="58">
        <v>94</v>
      </c>
      <c r="E10" s="58">
        <v>76</v>
      </c>
      <c r="F10" s="59">
        <v>31</v>
      </c>
      <c r="G10" s="58">
        <v>64</v>
      </c>
      <c r="H10" s="58">
        <v>82</v>
      </c>
      <c r="I10" s="58">
        <v>67</v>
      </c>
      <c r="J10" s="58">
        <v>60</v>
      </c>
      <c r="K10" s="58">
        <v>65</v>
      </c>
      <c r="L10" s="5"/>
      <c r="M10" s="5"/>
      <c r="N10" s="5"/>
      <c r="O10" s="5"/>
      <c r="P10" s="37">
        <v>82</v>
      </c>
      <c r="Q10" s="8"/>
      <c r="R10" s="14"/>
      <c r="S10" s="39"/>
      <c r="T10" s="20">
        <f>((D10*$D$4+E10*$E$4+F10*$F$4+G10*$G$4+H10*$H$4+I10*$I$4+J10*$J$4+K10*$K$4+L10*$L$4+M10*$M$4+N10*$N$4+O10*$O$4+P10*$P$4+((Q10+R10)/2)*($Q$4+$R$4))/$T$4)*0.95</f>
        <v>66.5</v>
      </c>
      <c r="U10" s="2"/>
      <c r="V10" s="20">
        <f>T10+U10</f>
        <v>66.5</v>
      </c>
      <c r="X10" s="25"/>
      <c r="Y10" s="25"/>
      <c r="Z10" s="55"/>
    </row>
    <row r="11" spans="1:26" ht="18" customHeight="1" thickBot="1" x14ac:dyDescent="0.3">
      <c r="A11" s="3">
        <v>4</v>
      </c>
      <c r="B11" s="53" t="s">
        <v>54</v>
      </c>
      <c r="C11" s="5"/>
      <c r="D11" s="58">
        <v>96</v>
      </c>
      <c r="E11" s="58">
        <v>94</v>
      </c>
      <c r="F11" s="58">
        <v>92</v>
      </c>
      <c r="G11" s="58">
        <v>82</v>
      </c>
      <c r="H11" s="58">
        <v>86</v>
      </c>
      <c r="I11" s="58">
        <v>80</v>
      </c>
      <c r="J11" s="58">
        <v>85</v>
      </c>
      <c r="K11" s="58">
        <v>85</v>
      </c>
      <c r="L11" s="5"/>
      <c r="M11" s="5"/>
      <c r="N11" s="5"/>
      <c r="O11" s="5"/>
      <c r="P11" s="37">
        <v>89</v>
      </c>
      <c r="Q11" s="8"/>
      <c r="R11" s="8"/>
      <c r="S11" s="39"/>
      <c r="T11" s="20">
        <f>((D11*$D$4+E11*$E$4+F11*$F$4+G11*$G$4+H11*$H$4+I11*$I$4+J11*$J$4+K11*$K$4+L11*$L$4+M11*$M$4+N11*$N$4+O11*$O$4+P11*$P$4+((Q11+R11)/2)*($Q$4+$R$4))/$T$4)*0.95</f>
        <v>83.125</v>
      </c>
      <c r="U11" s="2"/>
      <c r="V11" s="20">
        <f>T11+U11</f>
        <v>83.125</v>
      </c>
      <c r="X11" s="25"/>
      <c r="Y11" s="25"/>
      <c r="Z11" s="55"/>
    </row>
    <row r="12" spans="1:26" ht="18" hidden="1" customHeight="1" thickBot="1" x14ac:dyDescent="0.3">
      <c r="A12" s="3">
        <v>7</v>
      </c>
      <c r="B12" s="53" t="s">
        <v>44</v>
      </c>
      <c r="C12" s="5"/>
      <c r="D12" s="58">
        <v>75</v>
      </c>
      <c r="E12" s="58">
        <v>76</v>
      </c>
      <c r="F12" s="58">
        <v>63</v>
      </c>
      <c r="G12" s="58">
        <v>64</v>
      </c>
      <c r="H12" s="59">
        <v>39</v>
      </c>
      <c r="I12" s="58">
        <v>75</v>
      </c>
      <c r="J12" s="58">
        <v>63</v>
      </c>
      <c r="K12" s="59">
        <v>29</v>
      </c>
      <c r="L12" s="5"/>
      <c r="M12" s="5"/>
      <c r="N12" s="5"/>
      <c r="O12" s="5"/>
      <c r="P12" s="37"/>
      <c r="Q12" s="8"/>
      <c r="R12" s="14"/>
      <c r="S12" s="39"/>
      <c r="T12" s="20">
        <f>((D12*$D$4+E12*$E$4+F12*$F$4+G12*$G$4+H12*$H$4+I12*$I$4+J12*$J$4+K12*$K$4+L12*$L$4+M12*$M$4+N12*$N$4+O12*$O$4+P12*$P$4+((Q12+R12)/2)*($Q$4+$R$4))/$T$4)*0.95</f>
        <v>46.490624999999994</v>
      </c>
      <c r="U12" s="2"/>
      <c r="V12" s="20">
        <f>T12+U12</f>
        <v>46.490624999999994</v>
      </c>
      <c r="X12" s="25"/>
      <c r="Y12" s="25"/>
      <c r="Z12" s="55"/>
    </row>
    <row r="13" spans="1:26" ht="18" customHeight="1" thickBot="1" x14ac:dyDescent="0.3">
      <c r="A13" s="3">
        <v>5</v>
      </c>
      <c r="B13" s="53" t="s">
        <v>46</v>
      </c>
      <c r="C13" s="5"/>
      <c r="D13" s="58">
        <v>80</v>
      </c>
      <c r="E13" s="58">
        <v>85</v>
      </c>
      <c r="F13" s="58">
        <v>93</v>
      </c>
      <c r="G13" s="58">
        <v>64</v>
      </c>
      <c r="H13" s="58">
        <v>76</v>
      </c>
      <c r="I13" s="58">
        <v>80</v>
      </c>
      <c r="J13" s="58">
        <v>64</v>
      </c>
      <c r="K13" s="58">
        <v>64</v>
      </c>
      <c r="L13" s="5"/>
      <c r="M13" s="5"/>
      <c r="N13" s="5"/>
      <c r="O13" s="5"/>
      <c r="P13" s="37">
        <v>72</v>
      </c>
      <c r="Q13" s="8"/>
      <c r="R13" s="8"/>
      <c r="S13" s="39"/>
      <c r="T13" s="20">
        <f>((D13*$D$4+E13*$E$4+F13*$F$4+G13*$G$4+H13*$H$4+I13*$I$4+J13*$J$4+K13*$K$4+L13*$L$4+M13*$M$4+N13*$N$4+O13*$O$4+P13*$P$4+((Q13+R13)/2)*($Q$4+$R$4))/$T$4)*0.95</f>
        <v>71.546875</v>
      </c>
      <c r="U13" s="2"/>
      <c r="V13" s="20">
        <f>T13+U13</f>
        <v>71.546875</v>
      </c>
      <c r="Y13" s="25"/>
      <c r="Z13" s="55"/>
    </row>
    <row r="14" spans="1:26" ht="16.5" customHeight="1" thickBot="1" x14ac:dyDescent="0.3">
      <c r="A14" s="3">
        <v>6</v>
      </c>
      <c r="B14" s="53" t="s">
        <v>52</v>
      </c>
      <c r="C14" s="5"/>
      <c r="D14" s="58">
        <v>65</v>
      </c>
      <c r="E14" s="58">
        <v>90</v>
      </c>
      <c r="F14" s="58">
        <v>83</v>
      </c>
      <c r="G14" s="58">
        <v>94</v>
      </c>
      <c r="H14" s="58">
        <v>80</v>
      </c>
      <c r="I14" s="58">
        <v>80</v>
      </c>
      <c r="J14" s="58">
        <v>66</v>
      </c>
      <c r="K14" s="58">
        <v>75</v>
      </c>
      <c r="L14" s="5"/>
      <c r="M14" s="5"/>
      <c r="N14" s="5"/>
      <c r="O14" s="5"/>
      <c r="P14" s="37">
        <v>64</v>
      </c>
      <c r="Q14" s="8"/>
      <c r="R14" s="8"/>
      <c r="S14" s="39"/>
      <c r="T14" s="20">
        <f>((D14*$D$4+E14*$E$4+F14*$F$4+G14*$G$4+H14*$H$4+I14*$I$4+J14*$J$4+K14*$K$4+L14*$L$4+M14*$M$4+N14*$N$4+O14*$O$4+P14*$P$4+((Q14+R14)/2)*($Q$4+$R$4))/$T$4)*0.95</f>
        <v>71.131249999999994</v>
      </c>
      <c r="U14" s="2"/>
      <c r="V14" s="20">
        <f>T14+U14</f>
        <v>71.131249999999994</v>
      </c>
    </row>
    <row r="15" spans="1:26" ht="26.25" customHeight="1" thickBot="1" x14ac:dyDescent="0.3">
      <c r="A15" s="3">
        <v>7</v>
      </c>
      <c r="B15" s="53" t="s">
        <v>38</v>
      </c>
      <c r="C15" s="5"/>
      <c r="D15" s="58">
        <v>70</v>
      </c>
      <c r="E15" s="58">
        <v>70</v>
      </c>
      <c r="F15" s="58">
        <v>83</v>
      </c>
      <c r="G15" s="58">
        <v>78</v>
      </c>
      <c r="H15" s="58">
        <v>79</v>
      </c>
      <c r="I15" s="58">
        <v>84</v>
      </c>
      <c r="J15" s="58">
        <v>64</v>
      </c>
      <c r="K15" s="58">
        <v>63</v>
      </c>
      <c r="L15" s="5"/>
      <c r="M15" s="5"/>
      <c r="N15" s="5"/>
      <c r="O15" s="5"/>
      <c r="P15" s="37">
        <v>70</v>
      </c>
      <c r="Q15" s="14"/>
      <c r="R15" s="14"/>
      <c r="S15" s="39"/>
      <c r="T15" s="20">
        <f>((D15*$D$4+E15*$E$4+F15*$F$4+G15*$G$4+H15*$H$4+I15*$I$4+J15*$J$4+K15*$K$4+L15*$L$4+M15*$M$4+N15*$N$4+O15*$O$4+P15*$P$4+((Q15+R15)/2)*($Q$4+$R$4))/$T$4)*0.95</f>
        <v>69.231250000000003</v>
      </c>
      <c r="U15" s="2"/>
      <c r="V15" s="20">
        <f>T15+U15</f>
        <v>69.231250000000003</v>
      </c>
    </row>
    <row r="16" spans="1:26" ht="18" hidden="1" customHeight="1" thickBot="1" x14ac:dyDescent="0.3">
      <c r="A16" s="3">
        <v>11</v>
      </c>
      <c r="B16" s="53" t="s">
        <v>48</v>
      </c>
      <c r="C16" s="5"/>
      <c r="D16" s="58">
        <v>64</v>
      </c>
      <c r="E16" s="58">
        <v>70</v>
      </c>
      <c r="F16" s="59">
        <v>10</v>
      </c>
      <c r="G16" s="58">
        <v>80</v>
      </c>
      <c r="H16" s="58">
        <v>77</v>
      </c>
      <c r="I16" s="58">
        <v>64</v>
      </c>
      <c r="J16" s="58">
        <v>61</v>
      </c>
      <c r="K16" s="58">
        <v>61</v>
      </c>
      <c r="L16" s="5"/>
      <c r="M16" s="5"/>
      <c r="N16" s="5"/>
      <c r="O16" s="5"/>
      <c r="P16" s="37">
        <v>67</v>
      </c>
      <c r="Q16" s="8"/>
      <c r="R16" s="8"/>
      <c r="S16" s="39"/>
      <c r="T16" s="20">
        <f>((D16*$D$4+E16*$E$4+F16*$F$4+G16*$G$4+H16*$H$4+I16*$I$4+J16*$J$4+K16*$K$4+L16*$L$4+M16*$M$4+N16*$N$4+O16*$O$4+P16*$P$4+((Q16+R16)/2)*($Q$4+$R$4))/$T$4)*0.95</f>
        <v>57.979687499999997</v>
      </c>
      <c r="U16" s="2"/>
      <c r="V16" s="20">
        <f>T16+U16</f>
        <v>57.979687499999997</v>
      </c>
    </row>
    <row r="17" spans="1:22" ht="18" hidden="1" customHeight="1" thickBot="1" x14ac:dyDescent="0.3">
      <c r="A17" s="3">
        <v>12</v>
      </c>
      <c r="B17" s="53" t="s">
        <v>49</v>
      </c>
      <c r="C17" s="5"/>
      <c r="D17" s="56"/>
      <c r="E17" s="58">
        <v>62</v>
      </c>
      <c r="F17" s="59">
        <v>10</v>
      </c>
      <c r="G17" s="58">
        <v>68</v>
      </c>
      <c r="H17" s="59">
        <v>39</v>
      </c>
      <c r="I17" s="58">
        <v>65</v>
      </c>
      <c r="J17" s="58">
        <v>64</v>
      </c>
      <c r="K17" s="58">
        <v>62</v>
      </c>
      <c r="L17" s="5"/>
      <c r="M17" s="5"/>
      <c r="N17" s="5"/>
      <c r="O17" s="5"/>
      <c r="P17" s="37">
        <v>65</v>
      </c>
      <c r="Q17" s="8"/>
      <c r="R17" s="8"/>
      <c r="S17" s="39"/>
      <c r="T17" s="20">
        <f>((D17*$D$4+E17*$E$4+F17*$F$4+G17*$G$4+H17*$H$4+I17*$I$4+J17*$J$4+K17*$K$4+L17*$L$4+M17*$M$4+N17*$N$4+O17*$O$4+P17*$P$4+((Q17+R17)/2)*($Q$4+$R$4))/$T$4)*0.95</f>
        <v>48.09375</v>
      </c>
      <c r="U17" s="2"/>
      <c r="V17" s="20">
        <f>T17+U17</f>
        <v>48.09375</v>
      </c>
    </row>
    <row r="18" spans="1:22" ht="18" customHeight="1" thickBot="1" x14ac:dyDescent="0.3">
      <c r="A18" s="3">
        <v>8</v>
      </c>
      <c r="B18" s="53" t="s">
        <v>39</v>
      </c>
      <c r="C18" s="5"/>
      <c r="D18" s="58">
        <v>65</v>
      </c>
      <c r="E18" s="58">
        <v>70</v>
      </c>
      <c r="F18" s="58">
        <v>84</v>
      </c>
      <c r="G18" s="58">
        <v>93</v>
      </c>
      <c r="H18" s="58">
        <v>80</v>
      </c>
      <c r="I18" s="58">
        <v>64</v>
      </c>
      <c r="J18" s="58">
        <v>76</v>
      </c>
      <c r="K18" s="58">
        <v>60</v>
      </c>
      <c r="L18" s="5"/>
      <c r="M18" s="5"/>
      <c r="N18" s="5"/>
      <c r="O18" s="5"/>
      <c r="P18" s="37">
        <v>75</v>
      </c>
      <c r="Q18" s="8"/>
      <c r="R18" s="8"/>
      <c r="S18" s="39"/>
      <c r="T18" s="20">
        <f>((D18*$D$4+E18*$E$4+F18*$F$4+G18*$G$4+H18*$H$4+I18*$I$4+J18*$J$4+K18*$K$4+L18*$L$4+M18*$M$4+N18*$N$4+O18*$O$4+P18*$P$4+((Q18+R18)/2)*($Q$4+$R$4))/$T$4)*0.95</f>
        <v>68.399999999999991</v>
      </c>
      <c r="U18" s="2"/>
      <c r="V18" s="20">
        <f>T18+U18</f>
        <v>68.399999999999991</v>
      </c>
    </row>
    <row r="19" spans="1:22" ht="18" customHeight="1" thickBot="1" x14ac:dyDescent="0.3">
      <c r="A19" s="3">
        <v>9</v>
      </c>
      <c r="B19" s="53" t="s">
        <v>50</v>
      </c>
      <c r="C19" s="5"/>
      <c r="D19" s="58">
        <v>64</v>
      </c>
      <c r="E19" s="58">
        <v>74</v>
      </c>
      <c r="F19" s="58">
        <v>64</v>
      </c>
      <c r="G19" s="58">
        <v>80</v>
      </c>
      <c r="H19" s="58">
        <v>80</v>
      </c>
      <c r="I19" s="58">
        <v>76</v>
      </c>
      <c r="J19" s="58">
        <v>78</v>
      </c>
      <c r="K19" s="58">
        <v>61</v>
      </c>
      <c r="L19" s="5"/>
      <c r="M19" s="5"/>
      <c r="N19" s="5"/>
      <c r="O19" s="5"/>
      <c r="P19" s="37">
        <v>65</v>
      </c>
      <c r="Q19" s="8"/>
      <c r="R19" s="14"/>
      <c r="S19" s="39"/>
      <c r="T19" s="20">
        <f>((D19*$D$4+E19*$E$4+F19*$F$4+G19*$G$4+H19*$H$4+I19*$I$4+J19*$J$4+K19*$K$4+L19*$L$4+M19*$M$4+N19*$N$4+O19*$O$4+P19*$P$4+((Q19+R19)/2)*($Q$4+$R$4))/$T$4)*0.95</f>
        <v>66.856250000000003</v>
      </c>
      <c r="U19" s="2"/>
      <c r="V19" s="20">
        <f>T19+U19</f>
        <v>66.856250000000003</v>
      </c>
    </row>
    <row r="20" spans="1:22" ht="16.5" thickBot="1" x14ac:dyDescent="0.3">
      <c r="A20" s="3">
        <v>10</v>
      </c>
      <c r="B20" s="53" t="s">
        <v>47</v>
      </c>
      <c r="C20" s="5"/>
      <c r="D20" s="58">
        <v>64</v>
      </c>
      <c r="E20" s="58">
        <v>70</v>
      </c>
      <c r="F20" s="58">
        <v>78</v>
      </c>
      <c r="G20" s="58">
        <v>80</v>
      </c>
      <c r="H20" s="58">
        <v>77</v>
      </c>
      <c r="I20" s="58">
        <v>62</v>
      </c>
      <c r="J20" s="58">
        <v>62</v>
      </c>
      <c r="K20" s="58">
        <v>61</v>
      </c>
      <c r="L20" s="5"/>
      <c r="M20" s="5"/>
      <c r="N20" s="5"/>
      <c r="O20" s="5"/>
      <c r="P20" s="37">
        <v>68</v>
      </c>
      <c r="Q20" s="8"/>
      <c r="R20" s="8"/>
      <c r="S20" s="17"/>
      <c r="T20" s="20">
        <f>((D20*$D$4+E20*$E$4+F20*$F$4+G20*$G$4+H20*$H$4+I20*$I$4+J20*$J$4+K20*$K$4+L20*$L$4+M20*$M$4+N20*$N$4+O20*$O$4+P20*$P$4+((Q20+R20)/2)*($Q$4+$R$4))/$T$4)*0.95</f>
        <v>64.035937500000003</v>
      </c>
      <c r="U20" s="2"/>
      <c r="V20" s="20">
        <f>T20+U20</f>
        <v>64.035937500000003</v>
      </c>
    </row>
    <row r="21" spans="1:22" ht="16.5" thickBot="1" x14ac:dyDescent="0.3">
      <c r="A21" s="3">
        <v>11</v>
      </c>
      <c r="B21" s="53" t="s">
        <v>51</v>
      </c>
      <c r="C21" s="5"/>
      <c r="D21" s="58">
        <v>68</v>
      </c>
      <c r="E21" s="58">
        <v>62</v>
      </c>
      <c r="F21" s="58">
        <v>78</v>
      </c>
      <c r="G21" s="58">
        <v>77</v>
      </c>
      <c r="H21" s="58">
        <v>75</v>
      </c>
      <c r="I21" s="58">
        <v>76</v>
      </c>
      <c r="J21" s="58">
        <v>75</v>
      </c>
      <c r="K21" s="58">
        <v>65</v>
      </c>
      <c r="L21" s="5"/>
      <c r="M21" s="5"/>
      <c r="N21" s="5"/>
      <c r="O21" s="5"/>
      <c r="P21" s="37"/>
      <c r="Q21" s="8"/>
      <c r="R21" s="14"/>
      <c r="S21" s="39"/>
      <c r="T21" s="20">
        <f>((D21*$D$4+E21*$E$4+F21*$F$4+G21*$G$4+H21*$H$4+I21*$I$4+J21*$J$4+K21*$K$4+L21*$L$4+M21*$M$4+N21*$N$4+O21*$O$4+P21*$P$4+((Q21+R21)/2)*($Q$4+$R$4))/$T$4)*0.95</f>
        <v>55.396874999999994</v>
      </c>
      <c r="U21" s="2"/>
      <c r="V21" s="20">
        <f>T21+U21</f>
        <v>55.396874999999994</v>
      </c>
    </row>
    <row r="22" spans="1:22" ht="16.5" thickBot="1" x14ac:dyDescent="0.3">
      <c r="A22" s="3">
        <v>12</v>
      </c>
      <c r="B22" s="53" t="s">
        <v>53</v>
      </c>
      <c r="C22" s="5"/>
      <c r="D22" s="58">
        <v>76</v>
      </c>
      <c r="E22" s="58">
        <v>62</v>
      </c>
      <c r="F22" s="58">
        <v>78</v>
      </c>
      <c r="G22" s="58">
        <v>67</v>
      </c>
      <c r="H22" s="58">
        <v>71</v>
      </c>
      <c r="I22" s="58">
        <v>68</v>
      </c>
      <c r="J22" s="58">
        <v>70</v>
      </c>
      <c r="K22" s="58">
        <v>64</v>
      </c>
      <c r="L22" s="5"/>
      <c r="M22" s="5"/>
      <c r="N22" s="5"/>
      <c r="O22" s="5"/>
      <c r="P22" s="37"/>
      <c r="Q22" s="8"/>
      <c r="R22" s="14"/>
      <c r="S22" s="39"/>
      <c r="T22" s="20">
        <f>((D22*$D$4+E22*$E$4+F22*$F$4+G22*$G$4+H22*$H$4+I22*$I$4+J22*$J$4+K22*$K$4+L22*$L$4+M22*$M$4+N22*$N$4+O22*$O$4+P22*$P$4+((Q22+R22)/2)*($Q$4+$R$4))/$T$4)*0.95</f>
        <v>53.556249999999999</v>
      </c>
      <c r="U22" s="2"/>
      <c r="V22" s="20">
        <f>T22+U22</f>
        <v>53.556249999999999</v>
      </c>
    </row>
    <row r="23" spans="1:22" x14ac:dyDescent="0.25">
      <c r="L23" s="15"/>
    </row>
    <row r="24" spans="1:22" x14ac:dyDescent="0.25">
      <c r="L24" s="15"/>
    </row>
    <row r="25" spans="1:22" x14ac:dyDescent="0.25">
      <c r="L25" s="15"/>
    </row>
    <row r="26" spans="1:22" x14ac:dyDescent="0.25">
      <c r="L26" s="15"/>
    </row>
    <row r="27" spans="1:22" x14ac:dyDescent="0.25">
      <c r="L27" s="15"/>
    </row>
    <row r="28" spans="1:22" x14ac:dyDescent="0.25">
      <c r="L28" s="15"/>
    </row>
    <row r="29" spans="1:22" x14ac:dyDescent="0.25">
      <c r="L29" s="15"/>
    </row>
  </sheetData>
  <sortState xmlns:xlrd2="http://schemas.microsoft.com/office/spreadsheetml/2017/richdata2" ref="A6:V22">
    <sortCondition descending="1" ref="V6:V22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CDEE0-F368-4B05-93E3-308252B34F1E}">
  <dimension ref="A1:X30"/>
  <sheetViews>
    <sheetView workbookViewId="0">
      <selection activeCell="C37" sqref="C37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6" customWidth="1"/>
    <col min="17" max="18" width="5.5703125" style="1" customWidth="1"/>
    <col min="19" max="19" width="4.85546875" style="1" customWidth="1"/>
    <col min="20" max="20" width="5.85546875" style="19" customWidth="1"/>
    <col min="21" max="21" width="4.28515625" style="19" customWidth="1"/>
    <col min="22" max="22" width="5.85546875" style="19" customWidth="1"/>
  </cols>
  <sheetData>
    <row r="1" spans="1:24" ht="15.75" x14ac:dyDescent="0.25">
      <c r="A1" s="85" t="s">
        <v>65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4" ht="15.75" x14ac:dyDescent="0.25">
      <c r="B2" s="86" t="s">
        <v>74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4" x14ac:dyDescent="0.25">
      <c r="T3" s="19" t="s">
        <v>1</v>
      </c>
    </row>
    <row r="4" spans="1:24" s="29" customFormat="1" ht="34.5" customHeight="1" thickBot="1" x14ac:dyDescent="0.25">
      <c r="A4" s="30"/>
      <c r="B4" s="30"/>
      <c r="C4" s="44" t="s">
        <v>2</v>
      </c>
      <c r="D4" s="30">
        <v>3</v>
      </c>
      <c r="E4" s="30">
        <v>2</v>
      </c>
      <c r="F4" s="30">
        <v>3</v>
      </c>
      <c r="G4" s="30">
        <v>3</v>
      </c>
      <c r="H4" s="30">
        <v>4</v>
      </c>
      <c r="I4" s="30">
        <v>4</v>
      </c>
      <c r="J4" s="30">
        <v>3</v>
      </c>
      <c r="K4" s="30"/>
      <c r="L4" s="30"/>
      <c r="M4" s="30"/>
      <c r="N4" s="30"/>
      <c r="O4" s="30"/>
      <c r="P4" s="30">
        <v>6</v>
      </c>
      <c r="Q4" s="30">
        <v>3</v>
      </c>
      <c r="R4" s="30">
        <v>1</v>
      </c>
      <c r="S4" s="30"/>
      <c r="T4" s="45">
        <f>SUM(D4:S4)</f>
        <v>32</v>
      </c>
      <c r="U4" s="30"/>
      <c r="V4" s="30"/>
      <c r="X4" s="33"/>
    </row>
    <row r="5" spans="1:24" s="1" customFormat="1" ht="98.25" customHeight="1" thickBot="1" x14ac:dyDescent="0.3">
      <c r="A5" s="26" t="s">
        <v>3</v>
      </c>
      <c r="B5" s="26" t="s">
        <v>4</v>
      </c>
      <c r="C5" s="27" t="s">
        <v>5</v>
      </c>
      <c r="D5" s="54" t="s">
        <v>75</v>
      </c>
      <c r="E5" s="54" t="s">
        <v>76</v>
      </c>
      <c r="F5" s="54" t="s">
        <v>77</v>
      </c>
      <c r="G5" s="54" t="s">
        <v>78</v>
      </c>
      <c r="H5" s="54" t="s">
        <v>79</v>
      </c>
      <c r="I5" s="54" t="s">
        <v>80</v>
      </c>
      <c r="J5" s="54" t="s">
        <v>82</v>
      </c>
      <c r="K5" s="34"/>
      <c r="L5" s="34"/>
      <c r="M5" s="34"/>
      <c r="N5" s="34"/>
      <c r="O5" s="66"/>
      <c r="P5" s="68" t="s">
        <v>96</v>
      </c>
      <c r="Q5" s="54" t="s">
        <v>81</v>
      </c>
      <c r="R5" s="54" t="s">
        <v>83</v>
      </c>
      <c r="S5" s="31"/>
      <c r="T5" s="26"/>
      <c r="U5" s="32" t="s">
        <v>9</v>
      </c>
      <c r="V5" s="32" t="s">
        <v>10</v>
      </c>
    </row>
    <row r="6" spans="1:24" s="1" customFormat="1" ht="18" customHeight="1" thickBot="1" x14ac:dyDescent="0.3">
      <c r="A6" s="3">
        <v>1</v>
      </c>
      <c r="B6" s="60" t="s">
        <v>66</v>
      </c>
      <c r="C6" s="5"/>
      <c r="D6" s="62">
        <v>79</v>
      </c>
      <c r="E6" s="62">
        <v>73</v>
      </c>
      <c r="F6" s="62">
        <v>72</v>
      </c>
      <c r="G6" s="62">
        <v>63</v>
      </c>
      <c r="H6" s="62">
        <v>82</v>
      </c>
      <c r="I6" s="62">
        <v>70</v>
      </c>
      <c r="J6" s="62">
        <v>82</v>
      </c>
      <c r="K6" s="3"/>
      <c r="L6" s="5"/>
      <c r="M6" s="5"/>
      <c r="N6" s="5"/>
      <c r="O6" s="5"/>
      <c r="P6" s="67">
        <v>65</v>
      </c>
      <c r="Q6" s="62">
        <v>70</v>
      </c>
      <c r="R6" s="62">
        <v>70</v>
      </c>
      <c r="S6" s="18"/>
      <c r="T6" s="20">
        <f t="shared" ref="T6:T12" si="0">((D6*$D$4+E6*$E$4+F6*$F$4+G6*$G$4+H6*$H$4+I6*$I$4+J6*$J$4+K6*$K$4+L6*$L$4+M6*$M$4+N6*$N$4+O6*$O$4+P6*$P$4+((Q6+R6)/2)*($Q$4+$R$4))/$T$4)*0.95</f>
        <v>68.637500000000003</v>
      </c>
      <c r="U6" s="2"/>
      <c r="V6" s="20">
        <f t="shared" ref="V6:V12" si="1">T6+U6</f>
        <v>68.637500000000003</v>
      </c>
    </row>
    <row r="7" spans="1:24" s="1" customFormat="1" ht="18" hidden="1" customHeight="1" thickBot="1" x14ac:dyDescent="0.3">
      <c r="A7" s="3">
        <v>2</v>
      </c>
      <c r="B7" s="61" t="s">
        <v>67</v>
      </c>
      <c r="C7" s="5"/>
      <c r="D7" s="63">
        <v>22</v>
      </c>
      <c r="E7" s="64">
        <v>86</v>
      </c>
      <c r="F7" s="64">
        <v>76</v>
      </c>
      <c r="G7" s="64">
        <v>63</v>
      </c>
      <c r="H7" s="63">
        <v>35</v>
      </c>
      <c r="I7" s="64">
        <v>60</v>
      </c>
      <c r="J7" s="63">
        <v>46</v>
      </c>
      <c r="K7" s="3"/>
      <c r="L7" s="5"/>
      <c r="M7" s="5"/>
      <c r="N7" s="5"/>
      <c r="O7" s="5"/>
      <c r="P7" s="37">
        <v>65</v>
      </c>
      <c r="Q7" s="64">
        <v>65</v>
      </c>
      <c r="R7" s="64">
        <v>75</v>
      </c>
      <c r="S7" s="18"/>
      <c r="T7" s="20">
        <f t="shared" si="0"/>
        <v>54.714062499999997</v>
      </c>
      <c r="U7" s="2"/>
      <c r="V7" s="20">
        <f t="shared" si="1"/>
        <v>54.714062499999997</v>
      </c>
    </row>
    <row r="8" spans="1:24" s="1" customFormat="1" ht="18" customHeight="1" thickBot="1" x14ac:dyDescent="0.3">
      <c r="A8" s="3">
        <v>2</v>
      </c>
      <c r="B8" s="61" t="s">
        <v>71</v>
      </c>
      <c r="C8" s="5"/>
      <c r="D8" s="64">
        <v>81</v>
      </c>
      <c r="E8" s="64">
        <v>67</v>
      </c>
      <c r="F8" s="64">
        <v>75</v>
      </c>
      <c r="G8" s="64">
        <v>61</v>
      </c>
      <c r="H8" s="64">
        <v>77</v>
      </c>
      <c r="I8" s="64">
        <v>68</v>
      </c>
      <c r="J8" s="64">
        <v>73</v>
      </c>
      <c r="K8" s="3"/>
      <c r="L8" s="5"/>
      <c r="M8" s="5"/>
      <c r="N8" s="5"/>
      <c r="O8" s="5"/>
      <c r="P8" s="37">
        <v>75</v>
      </c>
      <c r="Q8" s="64">
        <v>63</v>
      </c>
      <c r="R8" s="64">
        <v>72</v>
      </c>
      <c r="S8" s="18"/>
      <c r="T8" s="20">
        <f t="shared" si="0"/>
        <v>68.399999999999991</v>
      </c>
      <c r="U8" s="2"/>
      <c r="V8" s="20">
        <f t="shared" si="1"/>
        <v>68.399999999999991</v>
      </c>
    </row>
    <row r="9" spans="1:24" s="1" customFormat="1" ht="18" hidden="1" customHeight="1" thickBot="1" x14ac:dyDescent="0.3">
      <c r="A9" s="3">
        <v>4</v>
      </c>
      <c r="B9" s="61" t="s">
        <v>69</v>
      </c>
      <c r="C9" s="5"/>
      <c r="D9" s="64">
        <v>68</v>
      </c>
      <c r="E9" s="64">
        <v>64</v>
      </c>
      <c r="F9" s="64">
        <v>82</v>
      </c>
      <c r="G9" s="64">
        <v>63</v>
      </c>
      <c r="H9" s="63">
        <v>32</v>
      </c>
      <c r="I9" s="61"/>
      <c r="J9" s="64">
        <v>67</v>
      </c>
      <c r="K9" s="3"/>
      <c r="L9" s="5"/>
      <c r="M9" s="5"/>
      <c r="N9" s="5"/>
      <c r="O9" s="5"/>
      <c r="P9" s="37">
        <v>68</v>
      </c>
      <c r="Q9" s="64">
        <v>73</v>
      </c>
      <c r="R9" s="61"/>
      <c r="S9" s="18"/>
      <c r="T9" s="20">
        <f t="shared" si="0"/>
        <v>48.984375</v>
      </c>
      <c r="U9" s="2"/>
      <c r="V9" s="20">
        <f t="shared" si="1"/>
        <v>48.984375</v>
      </c>
    </row>
    <row r="10" spans="1:24" s="1" customFormat="1" ht="17.25" hidden="1" customHeight="1" thickBot="1" x14ac:dyDescent="0.3">
      <c r="A10" s="3">
        <v>5</v>
      </c>
      <c r="B10" s="61" t="s">
        <v>70</v>
      </c>
      <c r="C10" s="5"/>
      <c r="D10" s="64">
        <v>80</v>
      </c>
      <c r="E10" s="64">
        <v>70</v>
      </c>
      <c r="F10" s="64">
        <v>77</v>
      </c>
      <c r="G10" s="64">
        <v>62</v>
      </c>
      <c r="H10" s="63">
        <v>38</v>
      </c>
      <c r="I10" s="64">
        <v>62</v>
      </c>
      <c r="J10" s="64">
        <v>77</v>
      </c>
      <c r="K10" s="3"/>
      <c r="L10" s="5"/>
      <c r="M10" s="5"/>
      <c r="N10" s="5"/>
      <c r="O10" s="5"/>
      <c r="P10" s="37">
        <v>75</v>
      </c>
      <c r="Q10" s="64">
        <v>63</v>
      </c>
      <c r="R10" s="64">
        <v>73</v>
      </c>
      <c r="S10" s="18"/>
      <c r="T10" s="20">
        <f t="shared" si="0"/>
        <v>63.828125</v>
      </c>
      <c r="U10" s="2"/>
      <c r="V10" s="20">
        <f t="shared" si="1"/>
        <v>63.828125</v>
      </c>
    </row>
    <row r="11" spans="1:24" s="1" customFormat="1" ht="18" customHeight="1" thickBot="1" x14ac:dyDescent="0.3">
      <c r="A11" s="3">
        <v>3</v>
      </c>
      <c r="B11" s="61" t="s">
        <v>72</v>
      </c>
      <c r="C11" s="5"/>
      <c r="D11" s="64">
        <v>82</v>
      </c>
      <c r="E11" s="64">
        <v>70</v>
      </c>
      <c r="F11" s="64">
        <v>73</v>
      </c>
      <c r="G11" s="64">
        <v>63</v>
      </c>
      <c r="H11" s="64">
        <v>75</v>
      </c>
      <c r="I11" s="64">
        <v>63</v>
      </c>
      <c r="J11" s="64">
        <v>70</v>
      </c>
      <c r="K11" s="3"/>
      <c r="L11" s="5"/>
      <c r="M11" s="5"/>
      <c r="N11" s="5"/>
      <c r="O11" s="5"/>
      <c r="P11" s="37">
        <v>65</v>
      </c>
      <c r="Q11" s="64">
        <v>64</v>
      </c>
      <c r="R11" s="64">
        <v>71</v>
      </c>
      <c r="S11" s="18"/>
      <c r="T11" s="20">
        <f t="shared" si="0"/>
        <v>65.787499999999994</v>
      </c>
      <c r="U11" s="2"/>
      <c r="V11" s="20">
        <f t="shared" si="1"/>
        <v>65.787499999999994</v>
      </c>
    </row>
    <row r="12" spans="1:24" s="1" customFormat="1" ht="18" customHeight="1" thickBot="1" x14ac:dyDescent="0.3">
      <c r="A12" s="3">
        <v>4</v>
      </c>
      <c r="B12" s="61" t="s">
        <v>68</v>
      </c>
      <c r="C12" s="5"/>
      <c r="D12" s="64">
        <v>68</v>
      </c>
      <c r="E12" s="64">
        <v>62</v>
      </c>
      <c r="F12" s="64">
        <v>65</v>
      </c>
      <c r="G12" s="64">
        <v>71</v>
      </c>
      <c r="H12" s="64">
        <v>75</v>
      </c>
      <c r="I12" s="64">
        <v>63</v>
      </c>
      <c r="J12" s="64">
        <v>68</v>
      </c>
      <c r="K12" s="3"/>
      <c r="L12" s="5"/>
      <c r="M12" s="5"/>
      <c r="N12" s="5"/>
      <c r="O12" s="5"/>
      <c r="P12" s="37">
        <v>68</v>
      </c>
      <c r="Q12" s="64">
        <v>68</v>
      </c>
      <c r="R12" s="64">
        <v>75</v>
      </c>
      <c r="S12" s="18"/>
      <c r="T12" s="20">
        <f t="shared" si="0"/>
        <v>64.896874999999994</v>
      </c>
      <c r="U12" s="2"/>
      <c r="V12" s="20">
        <f t="shared" si="1"/>
        <v>64.896874999999994</v>
      </c>
    </row>
    <row r="13" spans="1:24" s="1" customFormat="1" ht="18" hidden="1" customHeight="1" thickBot="1" x14ac:dyDescent="0.3">
      <c r="A13" s="3">
        <v>8</v>
      </c>
      <c r="B13" s="61" t="s">
        <v>73</v>
      </c>
      <c r="C13" s="5"/>
      <c r="D13" s="61"/>
      <c r="E13" s="63">
        <v>15</v>
      </c>
      <c r="F13" s="64">
        <v>70</v>
      </c>
      <c r="G13" s="61"/>
      <c r="H13" s="61"/>
      <c r="I13" s="61"/>
      <c r="J13" s="61"/>
      <c r="K13" s="3"/>
      <c r="L13" s="5"/>
      <c r="M13" s="5"/>
      <c r="N13" s="5"/>
      <c r="O13" s="5"/>
      <c r="P13" s="37">
        <v>80</v>
      </c>
      <c r="Q13" s="38"/>
      <c r="R13" s="38"/>
      <c r="S13" s="18"/>
      <c r="T13" s="20">
        <f t="shared" ref="T13:T20" si="2">((D13*$D$4+E13*$E$4+F13*$F$4+G13*$G$4+H13*$H$4+I13*$I$4+J13*$J$4+K13*$K$4+L13*$L$4+M13*$M$4+N13*$N$4+O13*$O$4+P13*$P$4+((Q13+R13)/2)*($Q$4+$R$4))/$T$4)*0.95</f>
        <v>21.375</v>
      </c>
      <c r="U13" s="2"/>
      <c r="V13" s="20">
        <f t="shared" ref="V13:V30" si="3">T13+U13</f>
        <v>21.375</v>
      </c>
    </row>
    <row r="14" spans="1:24" s="1" customFormat="1" ht="20.25" hidden="1" customHeight="1" x14ac:dyDescent="0.25">
      <c r="A14" s="3"/>
      <c r="B14" s="41"/>
      <c r="C14" s="5"/>
      <c r="D14" s="3"/>
      <c r="E14" s="3"/>
      <c r="F14" s="42"/>
      <c r="G14" s="3"/>
      <c r="H14" s="3"/>
      <c r="I14" s="3"/>
      <c r="J14" s="3"/>
      <c r="K14" s="3"/>
      <c r="L14" s="5"/>
      <c r="M14" s="5"/>
      <c r="N14" s="5"/>
      <c r="O14" s="5"/>
      <c r="P14" s="37"/>
      <c r="Q14" s="3"/>
      <c r="R14" s="3"/>
      <c r="S14" s="18"/>
      <c r="T14" s="20">
        <f t="shared" si="2"/>
        <v>0</v>
      </c>
      <c r="U14" s="2"/>
      <c r="V14" s="20">
        <f t="shared" si="3"/>
        <v>0</v>
      </c>
    </row>
    <row r="15" spans="1:24" s="1" customFormat="1" ht="18" hidden="1" customHeight="1" x14ac:dyDescent="0.25">
      <c r="A15" s="3"/>
      <c r="B15" s="41"/>
      <c r="C15" s="5"/>
      <c r="D15" s="3"/>
      <c r="E15" s="3"/>
      <c r="F15" s="3"/>
      <c r="G15" s="3"/>
      <c r="H15" s="3"/>
      <c r="I15" s="3"/>
      <c r="J15" s="3"/>
      <c r="K15" s="3"/>
      <c r="L15" s="5"/>
      <c r="M15" s="5"/>
      <c r="N15" s="5"/>
      <c r="O15" s="5"/>
      <c r="P15" s="37"/>
      <c r="Q15" s="3"/>
      <c r="R15" s="3"/>
      <c r="S15" s="5"/>
      <c r="T15" s="20">
        <f t="shared" si="2"/>
        <v>0</v>
      </c>
      <c r="U15" s="2"/>
      <c r="V15" s="20">
        <f t="shared" si="3"/>
        <v>0</v>
      </c>
    </row>
    <row r="16" spans="1:24" s="1" customFormat="1" ht="18" hidden="1" customHeight="1" x14ac:dyDescent="0.25">
      <c r="A16" s="3"/>
      <c r="B16" s="41"/>
      <c r="C16" s="5"/>
      <c r="D16" s="3"/>
      <c r="E16" s="3"/>
      <c r="F16" s="3"/>
      <c r="G16" s="3"/>
      <c r="H16" s="3"/>
      <c r="I16" s="3"/>
      <c r="J16" s="3"/>
      <c r="K16" s="3"/>
      <c r="L16" s="5"/>
      <c r="M16" s="5"/>
      <c r="N16" s="5"/>
      <c r="O16" s="5"/>
      <c r="P16" s="37"/>
      <c r="Q16" s="3"/>
      <c r="R16" s="3"/>
      <c r="S16" s="18"/>
      <c r="T16" s="20">
        <f t="shared" si="2"/>
        <v>0</v>
      </c>
      <c r="U16" s="2"/>
      <c r="V16" s="20">
        <f t="shared" si="3"/>
        <v>0</v>
      </c>
    </row>
    <row r="17" spans="1:22" s="1" customFormat="1" ht="18" hidden="1" customHeight="1" x14ac:dyDescent="0.25">
      <c r="A17" s="3"/>
      <c r="B17" s="41"/>
      <c r="C17" s="5"/>
      <c r="D17" s="3"/>
      <c r="E17" s="3"/>
      <c r="F17" s="3"/>
      <c r="G17" s="3"/>
      <c r="H17" s="3"/>
      <c r="I17" s="3"/>
      <c r="J17" s="3"/>
      <c r="K17" s="3"/>
      <c r="L17" s="5"/>
      <c r="M17" s="5"/>
      <c r="N17" s="5"/>
      <c r="O17" s="5"/>
      <c r="P17" s="37"/>
      <c r="Q17" s="3"/>
      <c r="R17" s="3"/>
      <c r="S17" s="18"/>
      <c r="T17" s="20">
        <f t="shared" si="2"/>
        <v>0</v>
      </c>
      <c r="U17" s="2"/>
      <c r="V17" s="20">
        <f t="shared" si="3"/>
        <v>0</v>
      </c>
    </row>
    <row r="18" spans="1:22" s="1" customFormat="1" ht="18" hidden="1" customHeight="1" x14ac:dyDescent="0.25">
      <c r="A18" s="3"/>
      <c r="B18" s="41"/>
      <c r="C18" s="5"/>
      <c r="D18" s="3"/>
      <c r="E18" s="3"/>
      <c r="F18" s="3"/>
      <c r="G18" s="3"/>
      <c r="H18" s="3"/>
      <c r="I18" s="3"/>
      <c r="J18" s="3"/>
      <c r="K18" s="3"/>
      <c r="L18" s="5"/>
      <c r="M18" s="5"/>
      <c r="N18" s="5"/>
      <c r="O18" s="5"/>
      <c r="P18" s="37"/>
      <c r="Q18" s="3"/>
      <c r="R18" s="41"/>
      <c r="S18" s="18"/>
      <c r="T18" s="20">
        <f t="shared" si="2"/>
        <v>0</v>
      </c>
      <c r="U18" s="2"/>
      <c r="V18" s="20">
        <f t="shared" si="3"/>
        <v>0</v>
      </c>
    </row>
    <row r="19" spans="1:22" s="1" customFormat="1" ht="18" hidden="1" customHeight="1" x14ac:dyDescent="0.25">
      <c r="A19" s="3"/>
      <c r="B19" s="41"/>
      <c r="C19" s="5"/>
      <c r="D19" s="3"/>
      <c r="E19" s="3"/>
      <c r="F19" s="3"/>
      <c r="G19" s="3"/>
      <c r="H19" s="3"/>
      <c r="I19" s="3"/>
      <c r="J19" s="3"/>
      <c r="K19" s="3"/>
      <c r="L19" s="5"/>
      <c r="M19" s="5"/>
      <c r="N19" s="5"/>
      <c r="O19" s="5"/>
      <c r="P19" s="37"/>
      <c r="Q19" s="3"/>
      <c r="R19" s="41"/>
      <c r="S19" s="18"/>
      <c r="T19" s="20">
        <f t="shared" si="2"/>
        <v>0</v>
      </c>
      <c r="U19" s="2"/>
      <c r="V19" s="20">
        <f t="shared" si="3"/>
        <v>0</v>
      </c>
    </row>
    <row r="20" spans="1:22" s="1" customFormat="1" hidden="1" x14ac:dyDescent="0.25">
      <c r="A20" s="3"/>
      <c r="B20" s="41"/>
      <c r="C20" s="5"/>
      <c r="D20" s="3"/>
      <c r="E20" s="3"/>
      <c r="F20" s="3"/>
      <c r="G20" s="3"/>
      <c r="H20" s="3"/>
      <c r="I20" s="3"/>
      <c r="J20" s="3"/>
      <c r="K20" s="3"/>
      <c r="L20" s="5"/>
      <c r="M20" s="5"/>
      <c r="N20" s="5"/>
      <c r="O20" s="5"/>
      <c r="P20" s="37"/>
      <c r="Q20" s="3"/>
      <c r="R20" s="3"/>
      <c r="S20" s="18"/>
      <c r="T20" s="20">
        <f t="shared" si="2"/>
        <v>0</v>
      </c>
      <c r="U20" s="2"/>
      <c r="V20" s="20">
        <f t="shared" si="3"/>
        <v>0</v>
      </c>
    </row>
    <row r="21" spans="1:22" s="1" customFormat="1" hidden="1" x14ac:dyDescent="0.25">
      <c r="A21" s="3"/>
      <c r="B21" s="41"/>
      <c r="C21" s="5"/>
      <c r="D21" s="3"/>
      <c r="E21" s="3"/>
      <c r="F21" s="3"/>
      <c r="G21" s="3"/>
      <c r="H21" s="3"/>
      <c r="I21" s="3"/>
      <c r="J21" s="3"/>
      <c r="K21" s="3"/>
      <c r="L21" s="5"/>
      <c r="M21" s="5"/>
      <c r="N21" s="5"/>
      <c r="O21" s="5"/>
      <c r="P21" s="37"/>
      <c r="Q21" s="5"/>
      <c r="R21" s="5"/>
      <c r="S21" s="5"/>
      <c r="T21" s="20">
        <f t="shared" ref="T21:T30" si="4">((D21*$D$4+E21*$E$4+F21*$F$4+G21*$G$4+H21*$H$4+I21*$I$4+J21*$J$4+K21*$K$4+L21*$L$4+M21*$M$4+N21*$N$4+O21*$O$4+P21*$P$4+((Q21+R21)/2)*($Q$4+$R$4))/$T$4)*0.95</f>
        <v>0</v>
      </c>
      <c r="U21" s="2"/>
      <c r="V21" s="20">
        <f t="shared" si="3"/>
        <v>0</v>
      </c>
    </row>
    <row r="22" spans="1:22" s="1" customFormat="1" hidden="1" x14ac:dyDescent="0.25">
      <c r="A22" s="3"/>
      <c r="B22" s="41"/>
      <c r="C22" s="5"/>
      <c r="D22" s="3"/>
      <c r="E22" s="3"/>
      <c r="F22" s="3"/>
      <c r="G22" s="3"/>
      <c r="H22" s="3"/>
      <c r="I22" s="3"/>
      <c r="J22" s="3"/>
      <c r="K22" s="3"/>
      <c r="L22" s="43"/>
      <c r="M22" s="5"/>
      <c r="N22" s="5"/>
      <c r="O22" s="5"/>
      <c r="P22" s="37"/>
      <c r="Q22" s="5"/>
      <c r="R22" s="5"/>
      <c r="S22" s="5"/>
      <c r="T22" s="20">
        <f t="shared" si="4"/>
        <v>0</v>
      </c>
      <c r="U22" s="2"/>
      <c r="V22" s="20">
        <f t="shared" si="3"/>
        <v>0</v>
      </c>
    </row>
    <row r="23" spans="1:22" s="1" customFormat="1" hidden="1" x14ac:dyDescent="0.25">
      <c r="A23" s="3"/>
      <c r="B23" s="41"/>
      <c r="C23" s="5"/>
      <c r="D23" s="3"/>
      <c r="E23" s="3"/>
      <c r="F23" s="3"/>
      <c r="G23" s="3"/>
      <c r="H23" s="3"/>
      <c r="I23" s="3"/>
      <c r="J23" s="3"/>
      <c r="K23" s="3"/>
      <c r="L23" s="43"/>
      <c r="M23" s="5"/>
      <c r="N23" s="5"/>
      <c r="O23" s="5"/>
      <c r="P23" s="37"/>
      <c r="Q23" s="5"/>
      <c r="R23" s="5"/>
      <c r="S23" s="5"/>
      <c r="T23" s="20">
        <f t="shared" si="4"/>
        <v>0</v>
      </c>
      <c r="U23" s="2"/>
      <c r="V23" s="20">
        <f t="shared" si="3"/>
        <v>0</v>
      </c>
    </row>
    <row r="24" spans="1:22" s="1" customFormat="1" hidden="1" x14ac:dyDescent="0.25">
      <c r="A24" s="3"/>
      <c r="B24" s="41"/>
      <c r="C24" s="5"/>
      <c r="D24" s="3"/>
      <c r="E24" s="3"/>
      <c r="F24" s="3"/>
      <c r="G24" s="3"/>
      <c r="H24" s="3"/>
      <c r="I24" s="3"/>
      <c r="J24" s="3"/>
      <c r="K24" s="3"/>
      <c r="L24" s="43"/>
      <c r="M24" s="5"/>
      <c r="N24" s="5"/>
      <c r="O24" s="5"/>
      <c r="P24" s="37"/>
      <c r="Q24" s="5"/>
      <c r="R24" s="5"/>
      <c r="S24" s="5"/>
      <c r="T24" s="20">
        <f t="shared" si="4"/>
        <v>0</v>
      </c>
      <c r="U24" s="2"/>
      <c r="V24" s="20">
        <f t="shared" si="3"/>
        <v>0</v>
      </c>
    </row>
    <row r="25" spans="1:22" s="1" customFormat="1" hidden="1" x14ac:dyDescent="0.25">
      <c r="A25" s="3"/>
      <c r="B25" s="41"/>
      <c r="C25" s="5"/>
      <c r="D25" s="3"/>
      <c r="E25" s="3"/>
      <c r="F25" s="3"/>
      <c r="G25" s="3"/>
      <c r="H25" s="3"/>
      <c r="I25" s="3"/>
      <c r="J25" s="3"/>
      <c r="K25" s="3"/>
      <c r="L25" s="43"/>
      <c r="M25" s="5"/>
      <c r="N25" s="5"/>
      <c r="O25" s="5"/>
      <c r="P25" s="37"/>
      <c r="Q25" s="5"/>
      <c r="R25" s="5"/>
      <c r="S25" s="5"/>
      <c r="T25" s="20">
        <f t="shared" si="4"/>
        <v>0</v>
      </c>
      <c r="U25" s="2"/>
      <c r="V25" s="20">
        <f t="shared" si="3"/>
        <v>0</v>
      </c>
    </row>
    <row r="26" spans="1:22" s="1" customFormat="1" hidden="1" x14ac:dyDescent="0.25">
      <c r="A26" s="3"/>
      <c r="B26" s="41"/>
      <c r="C26" s="5"/>
      <c r="D26" s="3"/>
      <c r="E26" s="3"/>
      <c r="F26" s="3"/>
      <c r="G26" s="3"/>
      <c r="H26" s="3"/>
      <c r="I26" s="3"/>
      <c r="J26" s="3"/>
      <c r="K26" s="3"/>
      <c r="L26" s="43"/>
      <c r="M26" s="5"/>
      <c r="N26" s="5"/>
      <c r="O26" s="5"/>
      <c r="P26" s="37"/>
      <c r="Q26" s="5"/>
      <c r="R26" s="5"/>
      <c r="S26" s="5"/>
      <c r="T26" s="20">
        <f t="shared" si="4"/>
        <v>0</v>
      </c>
      <c r="U26" s="2"/>
      <c r="V26" s="20">
        <f t="shared" si="3"/>
        <v>0</v>
      </c>
    </row>
    <row r="27" spans="1:22" s="1" customFormat="1" hidden="1" x14ac:dyDescent="0.25">
      <c r="A27" s="3"/>
      <c r="B27" s="41"/>
      <c r="C27" s="5"/>
      <c r="D27" s="3"/>
      <c r="E27" s="3"/>
      <c r="F27" s="3"/>
      <c r="G27" s="3"/>
      <c r="H27" s="3"/>
      <c r="I27" s="3"/>
      <c r="J27" s="3"/>
      <c r="K27" s="3"/>
      <c r="L27" s="43"/>
      <c r="M27" s="5"/>
      <c r="N27" s="5"/>
      <c r="O27" s="5"/>
      <c r="P27" s="37"/>
      <c r="Q27" s="5"/>
      <c r="R27" s="5"/>
      <c r="S27" s="5"/>
      <c r="T27" s="20">
        <f t="shared" si="4"/>
        <v>0</v>
      </c>
      <c r="U27" s="2"/>
      <c r="V27" s="20">
        <f t="shared" si="3"/>
        <v>0</v>
      </c>
    </row>
    <row r="28" spans="1:22" s="1" customFormat="1" hidden="1" x14ac:dyDescent="0.25">
      <c r="A28" s="3"/>
      <c r="B28" s="41"/>
      <c r="C28" s="5"/>
      <c r="D28" s="3"/>
      <c r="E28" s="3"/>
      <c r="F28" s="3"/>
      <c r="G28" s="3"/>
      <c r="H28" s="3"/>
      <c r="I28" s="3"/>
      <c r="J28" s="3"/>
      <c r="K28" s="3"/>
      <c r="L28" s="43"/>
      <c r="M28" s="5"/>
      <c r="N28" s="5"/>
      <c r="O28" s="5"/>
      <c r="P28" s="37"/>
      <c r="Q28" s="5"/>
      <c r="R28" s="5"/>
      <c r="S28" s="5"/>
      <c r="T28" s="20">
        <f t="shared" si="4"/>
        <v>0</v>
      </c>
      <c r="U28" s="2"/>
      <c r="V28" s="20">
        <f t="shared" si="3"/>
        <v>0</v>
      </c>
    </row>
    <row r="29" spans="1:22" s="1" customFormat="1" hidden="1" x14ac:dyDescent="0.25">
      <c r="A29" s="3"/>
      <c r="B29" s="41"/>
      <c r="C29" s="5"/>
      <c r="D29" s="3"/>
      <c r="E29" s="3"/>
      <c r="F29" s="3"/>
      <c r="G29" s="3"/>
      <c r="H29" s="3"/>
      <c r="I29" s="3"/>
      <c r="J29" s="3"/>
      <c r="K29" s="3"/>
      <c r="L29" s="43"/>
      <c r="M29" s="5"/>
      <c r="N29" s="5"/>
      <c r="O29" s="5"/>
      <c r="P29" s="37"/>
      <c r="Q29" s="5"/>
      <c r="R29" s="5"/>
      <c r="S29" s="5"/>
      <c r="T29" s="20">
        <f t="shared" si="4"/>
        <v>0</v>
      </c>
      <c r="U29" s="2"/>
      <c r="V29" s="20">
        <f t="shared" si="3"/>
        <v>0</v>
      </c>
    </row>
    <row r="30" spans="1:22" s="1" customFormat="1" hidden="1" x14ac:dyDescent="0.25">
      <c r="A30" s="3"/>
      <c r="B30" s="41"/>
      <c r="C30" s="5"/>
      <c r="D30" s="3"/>
      <c r="E30" s="3"/>
      <c r="F30" s="3"/>
      <c r="G30" s="3"/>
      <c r="H30" s="3"/>
      <c r="I30" s="3"/>
      <c r="J30" s="3"/>
      <c r="K30" s="3"/>
      <c r="L30" s="5"/>
      <c r="M30" s="5"/>
      <c r="N30" s="5"/>
      <c r="O30" s="5"/>
      <c r="P30" s="37"/>
      <c r="Q30" s="5"/>
      <c r="R30" s="5"/>
      <c r="S30" s="5"/>
      <c r="T30" s="20">
        <f t="shared" si="4"/>
        <v>0</v>
      </c>
      <c r="U30" s="2"/>
      <c r="V30" s="20">
        <f t="shared" si="3"/>
        <v>0</v>
      </c>
    </row>
  </sheetData>
  <sortState xmlns:xlrd2="http://schemas.microsoft.com/office/spreadsheetml/2017/richdata2" ref="A6:V12">
    <sortCondition descending="1" ref="V6:V12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AE12C-5320-4FC8-B8DC-BF9B4EE3BB52}">
  <dimension ref="A1:Y24"/>
  <sheetViews>
    <sheetView workbookViewId="0">
      <selection activeCell="H24" sqref="H24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6" customWidth="1"/>
    <col min="17" max="18" width="5.5703125" style="1" customWidth="1"/>
    <col min="19" max="19" width="4.85546875" style="1" customWidth="1"/>
    <col min="20" max="20" width="5.85546875" style="19" customWidth="1"/>
    <col min="21" max="21" width="4.28515625" style="19" customWidth="1"/>
    <col min="22" max="22" width="5.85546875" style="19" customWidth="1"/>
  </cols>
  <sheetData>
    <row r="1" spans="1:25" ht="15.75" x14ac:dyDescent="0.25">
      <c r="A1" s="85" t="s">
        <v>84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5" ht="15.75" x14ac:dyDescent="0.25">
      <c r="B2" s="86" t="s">
        <v>97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5" x14ac:dyDescent="0.25">
      <c r="T3" s="19" t="s">
        <v>1</v>
      </c>
    </row>
    <row r="4" spans="1:25" s="29" customFormat="1" ht="34.5" customHeight="1" thickBot="1" x14ac:dyDescent="0.25">
      <c r="A4" s="26"/>
      <c r="B4" s="26"/>
      <c r="C4" s="44" t="s">
        <v>2</v>
      </c>
      <c r="D4" s="30">
        <v>3</v>
      </c>
      <c r="E4" s="30">
        <v>2</v>
      </c>
      <c r="F4" s="30">
        <v>3</v>
      </c>
      <c r="G4" s="30">
        <v>3</v>
      </c>
      <c r="H4" s="30">
        <v>4</v>
      </c>
      <c r="I4" s="30">
        <v>4</v>
      </c>
      <c r="J4" s="30">
        <v>3</v>
      </c>
      <c r="K4" s="30"/>
      <c r="L4" s="30"/>
      <c r="M4" s="30"/>
      <c r="N4" s="30"/>
      <c r="O4" s="30"/>
      <c r="P4" s="30">
        <v>6</v>
      </c>
      <c r="Q4" s="30">
        <v>3</v>
      </c>
      <c r="R4" s="30">
        <v>1</v>
      </c>
      <c r="S4" s="26"/>
      <c r="T4" s="28">
        <f>SUM(D4:S4)</f>
        <v>32</v>
      </c>
      <c r="U4" s="26"/>
      <c r="V4" s="26"/>
      <c r="X4" s="33"/>
    </row>
    <row r="5" spans="1:25" s="29" customFormat="1" ht="98.25" customHeight="1" thickBot="1" x14ac:dyDescent="0.25">
      <c r="A5" s="30" t="s">
        <v>3</v>
      </c>
      <c r="B5" s="30" t="s">
        <v>4</v>
      </c>
      <c r="C5" s="44" t="s">
        <v>5</v>
      </c>
      <c r="D5" s="54" t="s">
        <v>75</v>
      </c>
      <c r="E5" s="54" t="s">
        <v>76</v>
      </c>
      <c r="F5" s="54" t="s">
        <v>77</v>
      </c>
      <c r="G5" s="54" t="s">
        <v>78</v>
      </c>
      <c r="H5" s="54" t="s">
        <v>79</v>
      </c>
      <c r="I5" s="54" t="s">
        <v>80</v>
      </c>
      <c r="J5" s="54" t="s">
        <v>82</v>
      </c>
      <c r="K5" s="4"/>
      <c r="L5" s="4"/>
      <c r="M5" s="4"/>
      <c r="N5" s="4"/>
      <c r="O5" s="4"/>
      <c r="P5" s="68" t="s">
        <v>96</v>
      </c>
      <c r="Q5" s="54" t="s">
        <v>81</v>
      </c>
      <c r="R5" s="54" t="s">
        <v>83</v>
      </c>
      <c r="S5" s="46"/>
      <c r="T5" s="30"/>
      <c r="U5" s="47" t="s">
        <v>9</v>
      </c>
      <c r="V5" s="47" t="s">
        <v>10</v>
      </c>
      <c r="X5" s="33"/>
    </row>
    <row r="6" spans="1:25" ht="18" customHeight="1" thickBot="1" x14ac:dyDescent="0.3">
      <c r="A6" s="3">
        <v>1</v>
      </c>
      <c r="B6" s="60" t="s">
        <v>85</v>
      </c>
      <c r="C6" s="5"/>
      <c r="D6" s="62">
        <v>86</v>
      </c>
      <c r="E6" s="62">
        <v>96</v>
      </c>
      <c r="F6" s="62">
        <v>77</v>
      </c>
      <c r="G6" s="62">
        <v>93</v>
      </c>
      <c r="H6" s="62">
        <v>97</v>
      </c>
      <c r="I6" s="62">
        <v>93</v>
      </c>
      <c r="J6" s="62">
        <v>90</v>
      </c>
      <c r="K6" s="3"/>
      <c r="L6" s="5"/>
      <c r="M6" s="5"/>
      <c r="N6" s="5"/>
      <c r="O6" s="5"/>
      <c r="P6" s="37">
        <v>95</v>
      </c>
      <c r="Q6" s="62">
        <v>90</v>
      </c>
      <c r="R6" s="62">
        <v>95</v>
      </c>
      <c r="S6" s="18"/>
      <c r="T6" s="20">
        <f>((D6*$D$4+E6*$E$4+F6*$F$4+G6*$G$4+H6*$H$4+I6*$I$4+J6*$J$4+K6*$K$4+L6*$L$4+M6*$M$4+N6*$N$4+O6*$O$4+P6*$P$4+((Q6+R6)/2)*($Q$4+$R$4))/$T$4)*0.95</f>
        <v>86.984375</v>
      </c>
      <c r="U6" s="2"/>
      <c r="V6" s="20">
        <f>T6+U6</f>
        <v>86.984375</v>
      </c>
      <c r="X6" s="25"/>
      <c r="Y6" s="48"/>
    </row>
    <row r="7" spans="1:25" ht="18" hidden="1" customHeight="1" thickBot="1" x14ac:dyDescent="0.3">
      <c r="A7" s="3">
        <v>2</v>
      </c>
      <c r="B7" s="61" t="s">
        <v>86</v>
      </c>
      <c r="C7" s="5"/>
      <c r="D7" s="64">
        <v>76</v>
      </c>
      <c r="E7" s="64">
        <v>81</v>
      </c>
      <c r="F7" s="64">
        <v>84</v>
      </c>
      <c r="G7" s="61"/>
      <c r="H7" s="61"/>
      <c r="I7" s="61"/>
      <c r="J7" s="64">
        <v>65</v>
      </c>
      <c r="K7" s="3"/>
      <c r="L7" s="5"/>
      <c r="M7" s="5"/>
      <c r="N7" s="5"/>
      <c r="O7" s="5"/>
      <c r="P7" s="37">
        <v>0</v>
      </c>
      <c r="Q7" s="61"/>
      <c r="R7" s="61"/>
      <c r="S7" s="18"/>
      <c r="T7" s="20">
        <f>((D7*$D$4+E7*$E$4+F7*$F$4+G7*$G$4+H7*$H$4+I7*$I$4+J7*$J$4+K7*$K$4+L7*$L$4+M7*$M$4+N7*$N$4+O7*$O$4+P7*$P$4+((Q7+R7)/2)*($Q$4+$R$4))/$T$4)*0.95</f>
        <v>24.848437499999999</v>
      </c>
      <c r="U7" s="2"/>
      <c r="V7" s="20">
        <f>T7+U7</f>
        <v>24.848437499999999</v>
      </c>
      <c r="X7" s="25"/>
      <c r="Y7" s="48"/>
    </row>
    <row r="8" spans="1:25" ht="18" hidden="1" customHeight="1" thickBot="1" x14ac:dyDescent="0.3">
      <c r="A8" s="3">
        <v>3</v>
      </c>
      <c r="B8" s="61" t="s">
        <v>87</v>
      </c>
      <c r="C8" s="5"/>
      <c r="D8" s="64">
        <v>77</v>
      </c>
      <c r="E8" s="64">
        <v>69</v>
      </c>
      <c r="F8" s="64">
        <v>74</v>
      </c>
      <c r="G8" s="64">
        <v>63</v>
      </c>
      <c r="H8" s="64">
        <v>70</v>
      </c>
      <c r="I8" s="64">
        <v>68</v>
      </c>
      <c r="J8" s="64">
        <v>80</v>
      </c>
      <c r="K8" s="41"/>
      <c r="L8" s="5"/>
      <c r="M8" s="5"/>
      <c r="N8" s="5"/>
      <c r="O8" s="5"/>
      <c r="P8" s="37">
        <v>75</v>
      </c>
      <c r="Q8" s="61"/>
      <c r="R8" s="61"/>
      <c r="S8" s="18"/>
      <c r="T8" s="20">
        <f>((D8*$D$4+E8*$E$4+F8*$F$4+G8*$G$4+H8*$H$4+I8*$I$4+J8*$J$4+K8*$K$4+L8*$L$4+M8*$M$4+N8*$N$4+O8*$O$4+P8*$P$4+((Q8+R8)/2)*($Q$4+$R$4))/$T$4)*0.95</f>
        <v>60.028124999999996</v>
      </c>
      <c r="U8" s="2"/>
      <c r="V8" s="20">
        <f>T8+U8</f>
        <v>60.028124999999996</v>
      </c>
      <c r="X8" s="25"/>
      <c r="Y8" s="48"/>
    </row>
    <row r="9" spans="1:25" ht="18" customHeight="1" thickBot="1" x14ac:dyDescent="0.3">
      <c r="A9" s="3">
        <v>2</v>
      </c>
      <c r="B9" s="61" t="s">
        <v>88</v>
      </c>
      <c r="C9" s="5"/>
      <c r="D9" s="64">
        <v>80</v>
      </c>
      <c r="E9" s="64">
        <v>82</v>
      </c>
      <c r="F9" s="64">
        <v>96</v>
      </c>
      <c r="G9" s="64">
        <v>62</v>
      </c>
      <c r="H9" s="64">
        <v>84</v>
      </c>
      <c r="I9" s="64">
        <v>75</v>
      </c>
      <c r="J9" s="64">
        <v>76</v>
      </c>
      <c r="K9" s="3"/>
      <c r="L9" s="5"/>
      <c r="M9" s="5"/>
      <c r="N9" s="5"/>
      <c r="O9" s="5"/>
      <c r="P9" s="37">
        <v>92</v>
      </c>
      <c r="Q9" s="64">
        <v>92</v>
      </c>
      <c r="R9" s="64">
        <v>90</v>
      </c>
      <c r="S9" s="18"/>
      <c r="T9" s="20">
        <f>((D9*$D$4+E9*$E$4+F9*$F$4+G9*$G$4+H9*$H$4+I9*$I$4+J9*$J$4+K9*$K$4+L9*$L$4+M9*$M$4+N9*$N$4+O9*$O$4+P9*$P$4+((Q9+R9)/2)*($Q$4+$R$4))/$T$4)*0.95</f>
        <v>78.909374999999997</v>
      </c>
      <c r="U9" s="2">
        <v>2</v>
      </c>
      <c r="V9" s="20">
        <f>T9+U9</f>
        <v>80.909374999999997</v>
      </c>
      <c r="X9" s="25"/>
      <c r="Y9" s="48"/>
    </row>
    <row r="10" spans="1:25" ht="17.25" customHeight="1" thickBot="1" x14ac:dyDescent="0.3">
      <c r="A10" s="81">
        <v>3</v>
      </c>
      <c r="B10" s="61" t="s">
        <v>95</v>
      </c>
      <c r="C10" s="5"/>
      <c r="D10" s="64">
        <v>74</v>
      </c>
      <c r="E10" s="64">
        <v>71</v>
      </c>
      <c r="F10" s="64">
        <v>84</v>
      </c>
      <c r="G10" s="64">
        <v>91</v>
      </c>
      <c r="H10" s="64">
        <v>75</v>
      </c>
      <c r="I10" s="64">
        <v>91</v>
      </c>
      <c r="J10" s="64">
        <v>80</v>
      </c>
      <c r="K10" s="3"/>
      <c r="L10" s="5"/>
      <c r="M10" s="5"/>
      <c r="N10" s="5"/>
      <c r="O10" s="5"/>
      <c r="P10" s="37">
        <v>95</v>
      </c>
      <c r="Q10" s="64">
        <v>76</v>
      </c>
      <c r="R10" s="64">
        <v>80</v>
      </c>
      <c r="S10" s="5"/>
      <c r="T10" s="20">
        <f>((D10*$D$4+E10*$E$4+F10*$F$4+G10*$G$4+H10*$H$4+I10*$I$4+J10*$J$4+K10*$K$4+L10*$L$4+M10*$M$4+N10*$N$4+O10*$O$4+P10*$P$4+((Q10+R10)/2)*($Q$4+$R$4))/$T$4)*0.95</f>
        <v>79.4140625</v>
      </c>
      <c r="U10" s="2"/>
      <c r="V10" s="20">
        <f>T10+U10</f>
        <v>79.4140625</v>
      </c>
      <c r="X10" s="25"/>
      <c r="Y10" s="48"/>
    </row>
    <row r="11" spans="1:25" ht="18" customHeight="1" thickBot="1" x14ac:dyDescent="0.3">
      <c r="A11" s="3">
        <v>4</v>
      </c>
      <c r="B11" s="61" t="s">
        <v>93</v>
      </c>
      <c r="C11" s="5"/>
      <c r="D11" s="64">
        <v>77</v>
      </c>
      <c r="E11" s="64">
        <v>75</v>
      </c>
      <c r="F11" s="64">
        <v>84</v>
      </c>
      <c r="G11" s="64">
        <v>62</v>
      </c>
      <c r="H11" s="64">
        <v>72</v>
      </c>
      <c r="I11" s="64">
        <v>69</v>
      </c>
      <c r="J11" s="64">
        <v>80</v>
      </c>
      <c r="K11" s="3"/>
      <c r="L11" s="5"/>
      <c r="M11" s="5"/>
      <c r="N11" s="5"/>
      <c r="O11" s="5"/>
      <c r="P11" s="37">
        <v>77</v>
      </c>
      <c r="Q11" s="64">
        <v>80</v>
      </c>
      <c r="R11" s="64">
        <v>75</v>
      </c>
      <c r="S11" s="18"/>
      <c r="T11" s="20">
        <f>((D11*$D$4+E11*$E$4+F11*$F$4+G11*$G$4+H11*$H$4+I11*$I$4+J11*$J$4+K11*$K$4+L11*$L$4+M11*$M$4+N11*$N$4+O11*$O$4+P11*$P$4+((Q11+R11)/2)*($Q$4+$R$4))/$T$4)*0.95</f>
        <v>71.1015625</v>
      </c>
      <c r="U11" s="2"/>
      <c r="V11" s="20">
        <f>T11+U11</f>
        <v>71.1015625</v>
      </c>
      <c r="X11" s="25"/>
      <c r="Y11" s="48"/>
    </row>
    <row r="12" spans="1:25" ht="18" hidden="1" customHeight="1" thickBot="1" x14ac:dyDescent="0.3">
      <c r="A12" s="3">
        <v>7</v>
      </c>
      <c r="B12" s="61" t="s">
        <v>91</v>
      </c>
      <c r="C12" s="5"/>
      <c r="D12" s="63">
        <v>18</v>
      </c>
      <c r="E12" s="61"/>
      <c r="F12" s="64">
        <v>64</v>
      </c>
      <c r="G12" s="61"/>
      <c r="H12" s="63">
        <v>33</v>
      </c>
      <c r="I12" s="61"/>
      <c r="J12" s="64">
        <v>72</v>
      </c>
      <c r="K12" s="3"/>
      <c r="L12" s="5"/>
      <c r="M12" s="5"/>
      <c r="N12" s="5"/>
      <c r="O12" s="5"/>
      <c r="P12" s="37">
        <v>0</v>
      </c>
      <c r="Q12" s="64">
        <v>64</v>
      </c>
      <c r="R12" s="61"/>
      <c r="S12" s="18"/>
      <c r="T12" s="20">
        <f>((D12*$D$4+E12*$E$4+F12*$F$4+G12*$G$4+H12*$H$4+I12*$I$4+J12*$J$4+K12*$K$4+L12*$L$4+M12*$M$4+N12*$N$4+O12*$O$4+P12*$P$4+((Q12+R12)/2)*($Q$4+$R$4))/$T$4)*0.95</f>
        <v>21.434374999999999</v>
      </c>
      <c r="U12" s="2"/>
      <c r="V12" s="20">
        <f>T12+U12</f>
        <v>21.434374999999999</v>
      </c>
      <c r="X12" s="25"/>
      <c r="Y12" s="48"/>
    </row>
    <row r="13" spans="1:25" ht="18" hidden="1" customHeight="1" thickBot="1" x14ac:dyDescent="0.3">
      <c r="A13" s="3">
        <v>8</v>
      </c>
      <c r="B13" s="61" t="s">
        <v>92</v>
      </c>
      <c r="C13" s="5"/>
      <c r="D13" s="64">
        <v>79</v>
      </c>
      <c r="E13" s="64">
        <v>73</v>
      </c>
      <c r="F13" s="64">
        <v>84</v>
      </c>
      <c r="G13" s="64">
        <v>61</v>
      </c>
      <c r="H13" s="63">
        <v>34</v>
      </c>
      <c r="I13" s="64">
        <v>60</v>
      </c>
      <c r="J13" s="64">
        <v>68</v>
      </c>
      <c r="K13" s="3"/>
      <c r="L13" s="5"/>
      <c r="M13" s="5"/>
      <c r="N13" s="5"/>
      <c r="O13" s="5"/>
      <c r="P13" s="37">
        <v>77</v>
      </c>
      <c r="Q13" s="64">
        <v>64</v>
      </c>
      <c r="R13" s="64">
        <v>70</v>
      </c>
      <c r="S13" s="18"/>
      <c r="T13" s="20">
        <f>((D13*$D$4+E13*$E$4+F13*$F$4+G13*$G$4+H13*$H$4+I13*$I$4+J13*$J$4+K13*$K$4+L13*$L$4+M13*$M$4+N13*$N$4+O13*$O$4+P13*$P$4+((Q13+R13)/2)*($Q$4+$R$4))/$T$4)*0.95</f>
        <v>63.174999999999997</v>
      </c>
      <c r="U13" s="2"/>
      <c r="V13" s="20">
        <f>T13+U13</f>
        <v>63.174999999999997</v>
      </c>
      <c r="Y13" s="48"/>
    </row>
    <row r="14" spans="1:25" ht="20.25" customHeight="1" thickBot="1" x14ac:dyDescent="0.3">
      <c r="A14" s="3">
        <v>5</v>
      </c>
      <c r="B14" s="61" t="s">
        <v>94</v>
      </c>
      <c r="C14" s="5"/>
      <c r="D14" s="64">
        <v>78</v>
      </c>
      <c r="E14" s="64">
        <v>72</v>
      </c>
      <c r="F14" s="64">
        <v>73</v>
      </c>
      <c r="G14" s="64">
        <v>64</v>
      </c>
      <c r="H14" s="64">
        <v>72</v>
      </c>
      <c r="I14" s="64">
        <v>67</v>
      </c>
      <c r="J14" s="64">
        <v>79</v>
      </c>
      <c r="K14" s="3"/>
      <c r="L14" s="5"/>
      <c r="M14" s="5"/>
      <c r="N14" s="5"/>
      <c r="O14" s="5"/>
      <c r="P14" s="37">
        <v>77</v>
      </c>
      <c r="Q14" s="64">
        <v>77</v>
      </c>
      <c r="R14" s="64">
        <v>75</v>
      </c>
      <c r="S14" s="5"/>
      <c r="T14" s="20">
        <f>((D14*$D$4+E14*$E$4+F14*$F$4+G14*$G$4+H14*$H$4+I14*$I$4+J14*$J$4+K14*$K$4+L14*$L$4+M14*$M$4+N14*$N$4+O14*$O$4+P14*$P$4+((Q14+R14)/2)*($Q$4+$R$4))/$T$4)*0.95</f>
        <v>69.706249999999997</v>
      </c>
      <c r="U14" s="2"/>
      <c r="V14" s="20">
        <f>T14+U14</f>
        <v>69.706249999999997</v>
      </c>
      <c r="Y14" s="48"/>
    </row>
    <row r="15" spans="1:25" ht="18" customHeight="1" thickBot="1" x14ac:dyDescent="0.3">
      <c r="A15" s="3">
        <v>6</v>
      </c>
      <c r="B15" s="61" t="s">
        <v>89</v>
      </c>
      <c r="C15" s="5"/>
      <c r="D15" s="64">
        <v>79</v>
      </c>
      <c r="E15" s="64">
        <v>70</v>
      </c>
      <c r="F15" s="64">
        <v>73</v>
      </c>
      <c r="G15" s="64">
        <v>61</v>
      </c>
      <c r="H15" s="64">
        <v>71</v>
      </c>
      <c r="I15" s="64">
        <v>63</v>
      </c>
      <c r="J15" s="64">
        <v>77</v>
      </c>
      <c r="K15" s="3"/>
      <c r="L15" s="5"/>
      <c r="M15" s="5"/>
      <c r="N15" s="5"/>
      <c r="O15" s="5"/>
      <c r="P15" s="37">
        <v>75</v>
      </c>
      <c r="Q15" s="64">
        <v>60</v>
      </c>
      <c r="R15" s="64">
        <v>72</v>
      </c>
      <c r="S15" s="18"/>
      <c r="T15" s="20">
        <f>((D15*$D$4+E15*$E$4+F15*$F$4+G15*$G$4+H15*$H$4+I15*$I$4+J15*$J$4+K15*$K$4+L15*$L$4+M15*$M$4+N15*$N$4+O15*$O$4+P15*$P$4+((Q15+R15)/2)*($Q$4+$R$4))/$T$4)*0.95</f>
        <v>67.09375</v>
      </c>
      <c r="U15" s="2"/>
      <c r="V15" s="20">
        <f>T15+U15</f>
        <v>67.09375</v>
      </c>
    </row>
    <row r="16" spans="1:25" ht="18.75" customHeight="1" thickBot="1" x14ac:dyDescent="0.3">
      <c r="A16" s="82">
        <v>7</v>
      </c>
      <c r="B16" s="61" t="s">
        <v>90</v>
      </c>
      <c r="C16" s="5"/>
      <c r="D16" s="64">
        <v>68</v>
      </c>
      <c r="E16" s="64">
        <v>65</v>
      </c>
      <c r="F16" s="64">
        <v>68</v>
      </c>
      <c r="G16" s="64">
        <v>63</v>
      </c>
      <c r="H16" s="64">
        <v>70</v>
      </c>
      <c r="I16" s="64">
        <v>62</v>
      </c>
      <c r="J16" s="64">
        <v>75</v>
      </c>
      <c r="K16" s="3"/>
      <c r="L16" s="5"/>
      <c r="M16" s="5"/>
      <c r="N16" s="5"/>
      <c r="O16" s="5"/>
      <c r="P16" s="37">
        <v>77</v>
      </c>
      <c r="Q16" s="64">
        <v>63</v>
      </c>
      <c r="R16" s="64">
        <v>75</v>
      </c>
      <c r="S16" s="18"/>
      <c r="T16" s="20">
        <f>((D16*$D$4+E16*$E$4+F16*$F$4+G16*$G$4+H16*$H$4+I16*$I$4+J16*$J$4+K16*$K$4+L16*$L$4+M16*$M$4+N16*$N$4+O16*$O$4+P16*$P$4+((Q16+R16)/2)*($Q$4+$R$4))/$T$4)*0.95</f>
        <v>65.846874999999997</v>
      </c>
      <c r="U16" s="2"/>
      <c r="V16" s="20">
        <f>T16+U16</f>
        <v>65.846874999999997</v>
      </c>
    </row>
    <row r="17" spans="12:12" x14ac:dyDescent="0.25">
      <c r="L17" s="15"/>
    </row>
    <row r="18" spans="12:12" x14ac:dyDescent="0.25">
      <c r="L18" s="15"/>
    </row>
    <row r="19" spans="12:12" x14ac:dyDescent="0.25">
      <c r="L19" s="15"/>
    </row>
    <row r="20" spans="12:12" x14ac:dyDescent="0.25">
      <c r="L20" s="15"/>
    </row>
    <row r="21" spans="12:12" x14ac:dyDescent="0.25">
      <c r="L21" s="15"/>
    </row>
    <row r="22" spans="12:12" x14ac:dyDescent="0.25">
      <c r="L22" s="15"/>
    </row>
    <row r="23" spans="12:12" x14ac:dyDescent="0.25">
      <c r="L23" s="15"/>
    </row>
    <row r="24" spans="12:12" x14ac:dyDescent="0.25">
      <c r="L24" s="15"/>
    </row>
  </sheetData>
  <sortState xmlns:xlrd2="http://schemas.microsoft.com/office/spreadsheetml/2017/richdata2" ref="A6:V16">
    <sortCondition descending="1" ref="V6:V16"/>
  </sortState>
  <mergeCells count="2">
    <mergeCell ref="A1:Q1"/>
    <mergeCell ref="B2:N2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E6931-FFC7-4EA7-9DBB-758558F5B761}">
  <dimension ref="A1:X29"/>
  <sheetViews>
    <sheetView tabSelected="1" workbookViewId="0">
      <selection activeCell="W14" sqref="W14"/>
    </sheetView>
  </sheetViews>
  <sheetFormatPr defaultRowHeight="15" x14ac:dyDescent="0.25"/>
  <cols>
    <col min="1" max="1" width="5.85546875" style="1" customWidth="1"/>
    <col min="2" max="2" width="35.140625" style="1" customWidth="1"/>
    <col min="3" max="3" width="8.5703125" style="1" customWidth="1"/>
    <col min="4" max="4" width="7.28515625" style="1" customWidth="1"/>
    <col min="5" max="15" width="5.5703125" style="1" customWidth="1"/>
    <col min="16" max="16" width="5.5703125" style="36" customWidth="1"/>
    <col min="17" max="18" width="5.5703125" style="1" customWidth="1"/>
    <col min="19" max="19" width="4.85546875" style="1" customWidth="1"/>
    <col min="20" max="20" width="5.85546875" style="19" customWidth="1"/>
    <col min="21" max="21" width="4.28515625" style="19" customWidth="1"/>
    <col min="22" max="22" width="5.85546875" style="19" customWidth="1"/>
  </cols>
  <sheetData>
    <row r="1" spans="1:24" ht="15.75" x14ac:dyDescent="0.25">
      <c r="A1" s="85" t="s">
        <v>98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24" ht="15.75" x14ac:dyDescent="0.25">
      <c r="B2" s="86" t="s">
        <v>123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24" x14ac:dyDescent="0.25">
      <c r="T3" s="19" t="s">
        <v>1</v>
      </c>
    </row>
    <row r="4" spans="1:24" s="29" customFormat="1" ht="34.5" customHeight="1" thickBot="1" x14ac:dyDescent="0.25">
      <c r="A4" s="26"/>
      <c r="B4" s="26"/>
      <c r="C4" s="27" t="s">
        <v>2</v>
      </c>
      <c r="D4" s="30">
        <v>4</v>
      </c>
      <c r="E4" s="30">
        <v>2</v>
      </c>
      <c r="F4" s="30">
        <v>3</v>
      </c>
      <c r="G4" s="30">
        <v>3</v>
      </c>
      <c r="H4" s="30">
        <v>4</v>
      </c>
      <c r="I4" s="30">
        <v>4</v>
      </c>
      <c r="J4" s="30">
        <v>4</v>
      </c>
      <c r="K4" s="30">
        <v>5</v>
      </c>
      <c r="L4" s="30"/>
      <c r="M4" s="30"/>
      <c r="N4" s="30"/>
      <c r="O4" s="30"/>
      <c r="P4" s="30">
        <v>6</v>
      </c>
      <c r="Q4" s="30"/>
      <c r="R4" s="30"/>
      <c r="S4" s="26"/>
      <c r="T4" s="28">
        <f>SUM(D4:S4)</f>
        <v>35</v>
      </c>
      <c r="U4" s="26"/>
      <c r="V4" s="26"/>
      <c r="X4" s="33"/>
    </row>
    <row r="5" spans="1:24" s="29" customFormat="1" ht="98.25" customHeight="1" thickBot="1" x14ac:dyDescent="0.25">
      <c r="A5" s="30" t="s">
        <v>3</v>
      </c>
      <c r="B5" s="30" t="s">
        <v>4</v>
      </c>
      <c r="C5" s="40" t="s">
        <v>5</v>
      </c>
      <c r="D5" s="50" t="s">
        <v>116</v>
      </c>
      <c r="E5" s="50" t="s">
        <v>76</v>
      </c>
      <c r="F5" s="50" t="s">
        <v>117</v>
      </c>
      <c r="G5" s="50" t="s">
        <v>118</v>
      </c>
      <c r="H5" s="50" t="s">
        <v>119</v>
      </c>
      <c r="I5" s="50" t="s">
        <v>120</v>
      </c>
      <c r="J5" s="50" t="s">
        <v>121</v>
      </c>
      <c r="K5" s="50" t="s">
        <v>122</v>
      </c>
      <c r="L5" s="49"/>
      <c r="M5" s="4"/>
      <c r="N5" s="4"/>
      <c r="O5" s="4"/>
      <c r="P5" s="4" t="s">
        <v>23</v>
      </c>
      <c r="Q5" s="4"/>
      <c r="R5" s="4"/>
      <c r="S5" s="35"/>
      <c r="T5" s="26"/>
      <c r="U5" s="32" t="s">
        <v>9</v>
      </c>
      <c r="V5" s="32" t="s">
        <v>10</v>
      </c>
      <c r="X5" s="33"/>
    </row>
    <row r="6" spans="1:24" ht="18" customHeight="1" thickBot="1" x14ac:dyDescent="0.3">
      <c r="A6" s="62">
        <v>1</v>
      </c>
      <c r="B6" s="60" t="s">
        <v>101</v>
      </c>
      <c r="C6" s="5"/>
      <c r="D6" s="62">
        <v>94</v>
      </c>
      <c r="E6" s="62">
        <v>100</v>
      </c>
      <c r="F6" s="62">
        <v>95</v>
      </c>
      <c r="G6" s="62">
        <v>95</v>
      </c>
      <c r="H6" s="62">
        <v>93</v>
      </c>
      <c r="I6" s="62">
        <v>92</v>
      </c>
      <c r="J6" s="62">
        <v>96</v>
      </c>
      <c r="K6" s="62">
        <v>90</v>
      </c>
      <c r="L6" s="5"/>
      <c r="M6" s="5"/>
      <c r="N6" s="5"/>
      <c r="O6" s="5"/>
      <c r="P6" s="37">
        <v>95</v>
      </c>
      <c r="Q6" s="8"/>
      <c r="R6" s="8"/>
      <c r="S6" s="39"/>
      <c r="T6" s="20">
        <f>((D6*$D$4+E6*$E$4+F6*$F$4+G6*$G$4+H6*$H$4+I6*$I$4+J6*$J$4+K6*$K$4+L6*$L$4+M6*$M$4+N6*$N$4+O6*$O$4+P6*$P$4+((Q6+R6)/2)*($Q$4+$R$4))/$T$4)*0.95</f>
        <v>89.3</v>
      </c>
      <c r="U6" s="2">
        <v>2</v>
      </c>
      <c r="V6" s="20">
        <f>T6+U6</f>
        <v>91.3</v>
      </c>
      <c r="X6" s="25"/>
    </row>
    <row r="7" spans="1:24" ht="18" hidden="1" customHeight="1" thickBot="1" x14ac:dyDescent="0.3">
      <c r="A7" s="64">
        <v>2</v>
      </c>
      <c r="B7" s="61" t="s">
        <v>100</v>
      </c>
      <c r="C7" s="5"/>
      <c r="D7" s="64">
        <v>75</v>
      </c>
      <c r="E7" s="64">
        <v>65</v>
      </c>
      <c r="F7" s="64">
        <v>62</v>
      </c>
      <c r="G7" s="61"/>
      <c r="H7" s="64">
        <v>83</v>
      </c>
      <c r="I7" s="64">
        <v>78</v>
      </c>
      <c r="J7" s="64">
        <v>60</v>
      </c>
      <c r="K7" s="64">
        <v>81</v>
      </c>
      <c r="L7" s="5"/>
      <c r="M7" s="5"/>
      <c r="N7" s="5"/>
      <c r="O7" s="5"/>
      <c r="P7" s="37">
        <v>90</v>
      </c>
      <c r="Q7" s="8"/>
      <c r="R7" s="8"/>
      <c r="S7" s="39"/>
      <c r="T7" s="20">
        <f>((D7*$D$4+E7*$E$4+F7*$F$4+G7*$G$4+H7*$H$4+I7*$I$4+J7*$J$4+K7*$K$4+L7*$L$4+M7*$M$4+N7*$N$4+O7*$O$4+P7*$P$4+((Q7+R7)/2)*($Q$4+$R$4))/$T$4)*0.95</f>
        <v>66.364285714285714</v>
      </c>
      <c r="U7" s="2"/>
      <c r="V7" s="20">
        <f>T7+U7</f>
        <v>66.364285714285714</v>
      </c>
      <c r="X7" s="25"/>
    </row>
    <row r="8" spans="1:24" ht="18" customHeight="1" thickBot="1" x14ac:dyDescent="0.3">
      <c r="A8" s="64">
        <v>2</v>
      </c>
      <c r="B8" s="61" t="s">
        <v>105</v>
      </c>
      <c r="C8" s="5"/>
      <c r="D8" s="64">
        <v>90</v>
      </c>
      <c r="E8" s="64">
        <v>95</v>
      </c>
      <c r="F8" s="64">
        <v>91</v>
      </c>
      <c r="G8" s="64">
        <v>93</v>
      </c>
      <c r="H8" s="64">
        <v>92</v>
      </c>
      <c r="I8" s="64">
        <v>91</v>
      </c>
      <c r="J8" s="64">
        <v>95</v>
      </c>
      <c r="K8" s="64">
        <v>91</v>
      </c>
      <c r="L8" s="5"/>
      <c r="M8" s="5"/>
      <c r="N8" s="5"/>
      <c r="O8" s="5"/>
      <c r="P8" s="37">
        <v>90</v>
      </c>
      <c r="Q8" s="8"/>
      <c r="R8" s="14"/>
      <c r="S8" s="39"/>
      <c r="T8" s="20">
        <f>((D8*$D$4+E8*$E$4+F8*$F$4+G8*$G$4+H8*$H$4+I8*$I$4+J8*$J$4+K8*$K$4+L8*$L$4+M8*$M$4+N8*$N$4+O8*$O$4+P8*$P$4+((Q8+R8)/2)*($Q$4+$R$4))/$T$4)*0.95</f>
        <v>87.101428571428571</v>
      </c>
      <c r="U8" s="2">
        <v>1</v>
      </c>
      <c r="V8" s="20">
        <f>T8+U8</f>
        <v>88.101428571428571</v>
      </c>
      <c r="X8" s="25"/>
    </row>
    <row r="9" spans="1:24" ht="18" hidden="1" customHeight="1" thickBot="1" x14ac:dyDescent="0.3">
      <c r="A9" s="64">
        <v>4</v>
      </c>
      <c r="B9" s="61" t="s">
        <v>102</v>
      </c>
      <c r="C9" s="5"/>
      <c r="D9" s="64">
        <v>61</v>
      </c>
      <c r="E9" s="61"/>
      <c r="F9" s="61"/>
      <c r="G9" s="61"/>
      <c r="H9" s="61"/>
      <c r="I9" s="61"/>
      <c r="J9" s="61"/>
      <c r="K9" s="61"/>
      <c r="L9" s="5"/>
      <c r="M9" s="5"/>
      <c r="N9" s="5"/>
      <c r="O9" s="5"/>
      <c r="P9" s="37">
        <v>75</v>
      </c>
      <c r="Q9" s="8"/>
      <c r="R9" s="14"/>
      <c r="S9" s="39"/>
      <c r="T9" s="20">
        <f>((D9*$D$4+E9*$E$4+F9*$F$4+G9*$G$4+H9*$H$4+I9*$I$4+J9*$J$4+K9*$K$4+L9*$L$4+M9*$M$4+N9*$N$4+O9*$O$4+P9*$P$4+((Q9+R9)/2)*($Q$4+$R$4))/$T$4)*0.95</f>
        <v>18.837142857142858</v>
      </c>
      <c r="U9" s="2"/>
      <c r="V9" s="20">
        <f>T9+U9</f>
        <v>18.837142857142858</v>
      </c>
      <c r="X9" s="25"/>
    </row>
    <row r="10" spans="1:24" ht="17.25" customHeight="1" thickBot="1" x14ac:dyDescent="0.3">
      <c r="A10" s="64">
        <v>3</v>
      </c>
      <c r="B10" s="61" t="s">
        <v>113</v>
      </c>
      <c r="C10" s="5"/>
      <c r="D10" s="64">
        <v>91</v>
      </c>
      <c r="E10" s="64">
        <v>97</v>
      </c>
      <c r="F10" s="64">
        <v>90</v>
      </c>
      <c r="G10" s="64">
        <v>90</v>
      </c>
      <c r="H10" s="64">
        <v>94</v>
      </c>
      <c r="I10" s="64">
        <v>92</v>
      </c>
      <c r="J10" s="64">
        <v>90</v>
      </c>
      <c r="K10" s="64">
        <v>92</v>
      </c>
      <c r="L10" s="5"/>
      <c r="M10" s="5"/>
      <c r="N10" s="5"/>
      <c r="O10" s="5"/>
      <c r="P10" s="37">
        <v>95</v>
      </c>
      <c r="Q10" s="8"/>
      <c r="R10" s="8"/>
      <c r="S10" s="39"/>
      <c r="T10" s="20">
        <f>((D10*$D$4+E10*$E$4+F10*$F$4+G10*$G$4+H10*$H$4+I10*$I$4+J10*$J$4+K10*$K$4+L10*$L$4+M10*$M$4+N10*$N$4+O10*$O$4+P10*$P$4+((Q10+R10)/2)*($Q$4+$R$4))/$T$4)*0.95</f>
        <v>87.725714285714275</v>
      </c>
      <c r="U10" s="2"/>
      <c r="V10" s="20">
        <f>T10+U10</f>
        <v>87.725714285714275</v>
      </c>
    </row>
    <row r="11" spans="1:24" ht="18" customHeight="1" thickBot="1" x14ac:dyDescent="0.3">
      <c r="A11" s="64">
        <v>4</v>
      </c>
      <c r="B11" s="61" t="s">
        <v>111</v>
      </c>
      <c r="C11" s="5"/>
      <c r="D11" s="64">
        <v>90</v>
      </c>
      <c r="E11" s="64">
        <v>100</v>
      </c>
      <c r="F11" s="64">
        <v>91</v>
      </c>
      <c r="G11" s="64">
        <v>90</v>
      </c>
      <c r="H11" s="64">
        <v>91</v>
      </c>
      <c r="I11" s="64">
        <v>91</v>
      </c>
      <c r="J11" s="64">
        <v>94</v>
      </c>
      <c r="K11" s="64">
        <v>95</v>
      </c>
      <c r="L11" s="5"/>
      <c r="M11" s="5"/>
      <c r="N11" s="5"/>
      <c r="O11" s="5"/>
      <c r="P11" s="37">
        <v>90</v>
      </c>
      <c r="Q11" s="8"/>
      <c r="R11" s="14"/>
      <c r="S11" s="39"/>
      <c r="T11" s="20">
        <f>((D11*$D$4+E11*$E$4+F11*$F$4+G11*$G$4+H11*$H$4+I11*$I$4+J11*$J$4+K11*$K$4+L11*$L$4+M11*$M$4+N11*$N$4+O11*$O$4+P11*$P$4+((Q11+R11)/2)*($Q$4+$R$4))/$T$4)*0.95</f>
        <v>87.454285714285717</v>
      </c>
      <c r="U11" s="2"/>
      <c r="V11" s="20">
        <f>T11+U11</f>
        <v>87.454285714285717</v>
      </c>
    </row>
    <row r="12" spans="1:24" ht="18" customHeight="1" thickBot="1" x14ac:dyDescent="0.3">
      <c r="A12" s="64">
        <v>5</v>
      </c>
      <c r="B12" s="61" t="s">
        <v>99</v>
      </c>
      <c r="C12" s="5"/>
      <c r="D12" s="64">
        <v>90</v>
      </c>
      <c r="E12" s="64">
        <v>94</v>
      </c>
      <c r="F12" s="64">
        <v>90</v>
      </c>
      <c r="G12" s="64">
        <v>76</v>
      </c>
      <c r="H12" s="64">
        <v>91</v>
      </c>
      <c r="I12" s="64">
        <v>90</v>
      </c>
      <c r="J12" s="64">
        <v>95</v>
      </c>
      <c r="K12" s="64">
        <v>92</v>
      </c>
      <c r="L12" s="5"/>
      <c r="M12" s="5"/>
      <c r="N12" s="5"/>
      <c r="O12" s="5"/>
      <c r="P12" s="37">
        <v>80</v>
      </c>
      <c r="Q12" s="14"/>
      <c r="R12" s="14"/>
      <c r="S12" s="39"/>
      <c r="T12" s="20">
        <f>((D12*$D$4+E12*$E$4+F12*$F$4+G12*$G$4+H12*$H$4+I12*$I$4+J12*$J$4+K12*$K$4+L12*$L$4+M12*$M$4+N12*$N$4+O12*$O$4+P12*$P$4+((Q12+R12)/2)*($Q$4+$R$4))/$T$4)*0.95</f>
        <v>83.871428571428567</v>
      </c>
      <c r="U12" s="2">
        <v>1</v>
      </c>
      <c r="V12" s="20">
        <f>T12+U12</f>
        <v>84.871428571428567</v>
      </c>
      <c r="X12" s="25"/>
    </row>
    <row r="13" spans="1:24" ht="18" hidden="1" customHeight="1" thickBot="1" x14ac:dyDescent="0.3">
      <c r="A13" s="64">
        <v>8</v>
      </c>
      <c r="B13" s="61" t="s">
        <v>106</v>
      </c>
      <c r="C13" s="5"/>
      <c r="D13" s="64">
        <v>90</v>
      </c>
      <c r="E13" s="64">
        <v>65</v>
      </c>
      <c r="F13" s="64">
        <v>86</v>
      </c>
      <c r="G13" s="61"/>
      <c r="H13" s="64">
        <v>76</v>
      </c>
      <c r="I13" s="64">
        <v>75</v>
      </c>
      <c r="J13" s="64">
        <v>75</v>
      </c>
      <c r="K13" s="64">
        <v>80</v>
      </c>
      <c r="L13" s="5"/>
      <c r="M13" s="5"/>
      <c r="N13" s="5"/>
      <c r="O13" s="5"/>
      <c r="P13" s="37">
        <v>90</v>
      </c>
      <c r="Q13" s="14"/>
      <c r="R13" s="8"/>
      <c r="S13" s="39"/>
      <c r="T13" s="20">
        <f>((D13*$D$4+E13*$E$4+F13*$F$4+G13*$G$4+H13*$H$4+I13*$I$4+J13*$J$4+K13*$K$4+L13*$L$4+M13*$M$4+N13*$N$4+O13*$O$4+P13*$P$4+((Q13+R13)/2)*($Q$4+$R$4))/$T$4)*0.95</f>
        <v>70.354285714285723</v>
      </c>
      <c r="U13" s="2"/>
      <c r="V13" s="20">
        <f>T13+U13</f>
        <v>70.354285714285723</v>
      </c>
    </row>
    <row r="14" spans="1:24" ht="24" customHeight="1" thickBot="1" x14ac:dyDescent="0.3">
      <c r="A14" s="64">
        <v>6</v>
      </c>
      <c r="B14" s="61" t="s">
        <v>110</v>
      </c>
      <c r="C14" s="5"/>
      <c r="D14" s="64">
        <v>60</v>
      </c>
      <c r="E14" s="64">
        <v>84</v>
      </c>
      <c r="F14" s="64">
        <v>90</v>
      </c>
      <c r="G14" s="64">
        <v>75</v>
      </c>
      <c r="H14" s="64">
        <v>79</v>
      </c>
      <c r="I14" s="64">
        <v>78</v>
      </c>
      <c r="J14" s="64">
        <v>95</v>
      </c>
      <c r="K14" s="64">
        <v>80</v>
      </c>
      <c r="L14" s="5"/>
      <c r="M14" s="5"/>
      <c r="N14" s="5"/>
      <c r="O14" s="5"/>
      <c r="P14" s="37">
        <v>90</v>
      </c>
      <c r="Q14" s="8"/>
      <c r="R14" s="8"/>
      <c r="S14" s="39"/>
      <c r="T14" s="20">
        <f>((D14*$D$4+E14*$E$4+F14*$F$4+G14*$G$4+H14*$H$4+I14*$I$4+J14*$J$4+K14*$K$4+L14*$L$4+M14*$M$4+N14*$N$4+O14*$O$4+P14*$P$4+((Q14+R14)/2)*($Q$4+$R$4))/$T$4)*0.95</f>
        <v>77.38428571428571</v>
      </c>
      <c r="U14" s="2">
        <v>1</v>
      </c>
      <c r="V14" s="20">
        <f>T14+U14</f>
        <v>78.38428571428571</v>
      </c>
    </row>
    <row r="15" spans="1:24" ht="18" customHeight="1" thickBot="1" x14ac:dyDescent="0.3">
      <c r="A15" s="64">
        <v>7</v>
      </c>
      <c r="B15" s="61" t="s">
        <v>104</v>
      </c>
      <c r="C15" s="5"/>
      <c r="D15" s="64">
        <v>75</v>
      </c>
      <c r="E15" s="64">
        <v>86</v>
      </c>
      <c r="F15" s="64">
        <v>86</v>
      </c>
      <c r="G15" s="64">
        <v>77</v>
      </c>
      <c r="H15" s="64">
        <v>85</v>
      </c>
      <c r="I15" s="64">
        <v>78</v>
      </c>
      <c r="J15" s="64">
        <v>75</v>
      </c>
      <c r="K15" s="64">
        <v>69</v>
      </c>
      <c r="L15" s="5"/>
      <c r="M15" s="5"/>
      <c r="N15" s="5"/>
      <c r="O15" s="5"/>
      <c r="P15" s="37">
        <v>80</v>
      </c>
      <c r="Q15" s="8"/>
      <c r="R15" s="8"/>
      <c r="S15" s="39"/>
      <c r="T15" s="20">
        <f>((D15*$D$4+E15*$E$4+F15*$F$4+G15*$G$4+H15*$H$4+I15*$I$4+J15*$J$4+K15*$K$4+L15*$L$4+M15*$M$4+N15*$N$4+O15*$O$4+P15*$P$4+((Q15+R15)/2)*($Q$4+$R$4))/$T$4)*0.95</f>
        <v>74.317142857142855</v>
      </c>
      <c r="U15" s="2"/>
      <c r="V15" s="20">
        <f>T15+U15</f>
        <v>74.317142857142855</v>
      </c>
      <c r="X15" s="25"/>
    </row>
    <row r="16" spans="1:24" ht="18" hidden="1" customHeight="1" thickBot="1" x14ac:dyDescent="0.3">
      <c r="A16" s="64">
        <v>11</v>
      </c>
      <c r="B16" s="61" t="s">
        <v>109</v>
      </c>
      <c r="C16" s="5"/>
      <c r="D16" s="64">
        <v>61</v>
      </c>
      <c r="E16" s="64">
        <v>68</v>
      </c>
      <c r="F16" s="64">
        <v>75</v>
      </c>
      <c r="G16" s="64">
        <v>80</v>
      </c>
      <c r="H16" s="64">
        <v>80</v>
      </c>
      <c r="I16" s="63">
        <v>36</v>
      </c>
      <c r="J16" s="64">
        <v>78</v>
      </c>
      <c r="K16" s="64">
        <v>79</v>
      </c>
      <c r="L16" s="5"/>
      <c r="M16" s="5"/>
      <c r="N16" s="5"/>
      <c r="O16" s="5"/>
      <c r="P16" s="37">
        <v>75</v>
      </c>
      <c r="Q16" s="8"/>
      <c r="R16" s="8"/>
      <c r="S16" s="39"/>
      <c r="T16" s="20">
        <f>((D16*$D$4+E16*$E$4+F16*$F$4+G16*$G$4+H16*$H$4+I16*$I$4+J16*$J$4+K16*$K$4+L16*$L$4+M16*$M$4+N16*$N$4+O16*$O$4+P16*$P$4+((Q16+R16)/2)*($Q$4+$R$4))/$T$4)*0.95</f>
        <v>66.934285714285707</v>
      </c>
      <c r="U16" s="2"/>
      <c r="V16" s="20">
        <f>T16+U16</f>
        <v>66.934285714285707</v>
      </c>
    </row>
    <row r="17" spans="1:24" ht="24" customHeight="1" thickBot="1" x14ac:dyDescent="0.3">
      <c r="A17" s="64">
        <v>8</v>
      </c>
      <c r="B17" s="61" t="s">
        <v>103</v>
      </c>
      <c r="C17" s="5"/>
      <c r="D17" s="64">
        <v>80</v>
      </c>
      <c r="E17" s="64">
        <v>63</v>
      </c>
      <c r="F17" s="64">
        <v>75</v>
      </c>
      <c r="G17" s="64">
        <v>60</v>
      </c>
      <c r="H17" s="64">
        <v>81</v>
      </c>
      <c r="I17" s="64">
        <v>76</v>
      </c>
      <c r="J17" s="64">
        <v>76</v>
      </c>
      <c r="K17" s="64">
        <v>67</v>
      </c>
      <c r="L17" s="5"/>
      <c r="M17" s="5"/>
      <c r="N17" s="5"/>
      <c r="O17" s="5"/>
      <c r="P17" s="37">
        <v>80</v>
      </c>
      <c r="Q17" s="8"/>
      <c r="R17" s="14"/>
      <c r="S17" s="39"/>
      <c r="T17" s="20">
        <f>((D17*$D$4+E17*$E$4+F17*$F$4+G17*$G$4+H17*$H$4+I17*$I$4+J17*$J$4+K17*$K$4+L17*$L$4+M17*$M$4+N17*$N$4+O17*$O$4+P17*$P$4+((Q17+R17)/2)*($Q$4+$R$4))/$T$4)*0.95</f>
        <v>70.517142857142858</v>
      </c>
      <c r="U17" s="2"/>
      <c r="V17" s="20">
        <f>T17+U17</f>
        <v>70.517142857142858</v>
      </c>
      <c r="X17" s="25"/>
    </row>
    <row r="18" spans="1:24" ht="18" customHeight="1" thickBot="1" x14ac:dyDescent="0.3">
      <c r="A18" s="83">
        <v>9</v>
      </c>
      <c r="B18" s="61" t="s">
        <v>115</v>
      </c>
      <c r="C18" s="5"/>
      <c r="D18" s="64">
        <v>70</v>
      </c>
      <c r="E18" s="64">
        <v>79</v>
      </c>
      <c r="F18" s="64">
        <v>69</v>
      </c>
      <c r="G18" s="64">
        <v>63</v>
      </c>
      <c r="H18" s="64">
        <v>72</v>
      </c>
      <c r="I18" s="64">
        <v>80</v>
      </c>
      <c r="J18" s="64">
        <v>90</v>
      </c>
      <c r="K18" s="64">
        <v>79</v>
      </c>
      <c r="L18" s="5"/>
      <c r="M18" s="5"/>
      <c r="N18" s="5"/>
      <c r="O18" s="5"/>
      <c r="P18" s="37">
        <v>60</v>
      </c>
      <c r="Q18" s="8"/>
      <c r="R18" s="8"/>
      <c r="S18" s="39"/>
      <c r="T18" s="20">
        <f>((D18*$D$4+E18*$E$4+F18*$F$4+G18*$G$4+H18*$H$4+I18*$I$4+J18*$J$4+K18*$K$4+L18*$L$4+M18*$M$4+N18*$N$4+O18*$O$4+P18*$P$4+((Q18+R18)/2)*($Q$4+$R$4))/$T$4)*0.95</f>
        <v>69.40428571428572</v>
      </c>
      <c r="U18" s="2">
        <v>1</v>
      </c>
      <c r="V18" s="20">
        <f>T18+U18</f>
        <v>70.40428571428572</v>
      </c>
    </row>
    <row r="19" spans="1:24" ht="18" customHeight="1" thickBot="1" x14ac:dyDescent="0.3">
      <c r="A19" s="3">
        <v>10</v>
      </c>
      <c r="B19" s="61" t="s">
        <v>112</v>
      </c>
      <c r="C19" s="5"/>
      <c r="D19" s="64">
        <v>67</v>
      </c>
      <c r="E19" s="64">
        <v>80</v>
      </c>
      <c r="F19" s="64">
        <v>76</v>
      </c>
      <c r="G19" s="64">
        <v>64</v>
      </c>
      <c r="H19" s="64">
        <v>82</v>
      </c>
      <c r="I19" s="64">
        <v>80</v>
      </c>
      <c r="J19" s="64">
        <v>81</v>
      </c>
      <c r="K19" s="64">
        <v>68</v>
      </c>
      <c r="L19" s="5"/>
      <c r="M19" s="5"/>
      <c r="N19" s="5"/>
      <c r="O19" s="5"/>
      <c r="P19" s="37">
        <v>70</v>
      </c>
      <c r="Q19" s="8"/>
      <c r="R19" s="14"/>
      <c r="S19" s="39"/>
      <c r="T19" s="20">
        <f>((D19*$D$4+E19*$E$4+F19*$F$4+G19*$G$4+H19*$H$4+I19*$I$4+J19*$J$4+K19*$K$4+L19*$L$4+M19*$M$4+N19*$N$4+O19*$O$4+P19*$P$4+((Q19+R19)/2)*($Q$4+$R$4))/$T$4)*0.95</f>
        <v>70.028571428571425</v>
      </c>
      <c r="U19" s="2"/>
      <c r="V19" s="20">
        <f>T19+U19</f>
        <v>70.028571428571425</v>
      </c>
    </row>
    <row r="20" spans="1:24" ht="15.75" thickBot="1" x14ac:dyDescent="0.3">
      <c r="A20" s="3">
        <v>11</v>
      </c>
      <c r="B20" s="61" t="s">
        <v>107</v>
      </c>
      <c r="C20" s="5"/>
      <c r="D20" s="64">
        <v>64</v>
      </c>
      <c r="E20" s="64">
        <v>64</v>
      </c>
      <c r="F20" s="64">
        <v>74</v>
      </c>
      <c r="G20" s="64">
        <v>60</v>
      </c>
      <c r="H20" s="64">
        <v>83</v>
      </c>
      <c r="I20" s="64">
        <v>76</v>
      </c>
      <c r="J20" s="64">
        <v>82</v>
      </c>
      <c r="K20" s="64">
        <v>75</v>
      </c>
      <c r="L20" s="5"/>
      <c r="M20" s="5"/>
      <c r="N20" s="5"/>
      <c r="O20" s="5"/>
      <c r="P20" s="37">
        <v>75</v>
      </c>
      <c r="Q20" s="8"/>
      <c r="R20" s="8"/>
      <c r="S20" s="39"/>
      <c r="T20" s="20">
        <f>((D20*$D$4+E20*$E$4+F20*$F$4+G20*$G$4+H20*$H$4+I20*$I$4+J20*$J$4+K20*$K$4+L20*$L$4+M20*$M$4+N20*$N$4+O20*$O$4+P20*$P$4+((Q20+R20)/2)*($Q$4+$R$4))/$T$4)*0.95</f>
        <v>69.892857142857139</v>
      </c>
      <c r="U20" s="2"/>
      <c r="V20" s="20">
        <f>T20+U20</f>
        <v>69.892857142857139</v>
      </c>
    </row>
    <row r="21" spans="1:24" ht="16.5" hidden="1" thickBot="1" x14ac:dyDescent="0.3">
      <c r="A21" s="65">
        <v>16</v>
      </c>
      <c r="B21" s="61" t="s">
        <v>114</v>
      </c>
      <c r="C21" s="5"/>
      <c r="D21" s="64">
        <v>70</v>
      </c>
      <c r="E21" s="64">
        <v>66</v>
      </c>
      <c r="F21" s="63">
        <v>12</v>
      </c>
      <c r="G21" s="64">
        <v>63</v>
      </c>
      <c r="H21" s="64">
        <v>80</v>
      </c>
      <c r="I21" s="64">
        <v>80</v>
      </c>
      <c r="J21" s="64">
        <v>71</v>
      </c>
      <c r="K21" s="64">
        <v>77</v>
      </c>
      <c r="L21" s="5"/>
      <c r="M21" s="5"/>
      <c r="N21" s="5"/>
      <c r="O21" s="5"/>
      <c r="P21" s="37">
        <v>80</v>
      </c>
      <c r="Q21" s="8"/>
      <c r="R21" s="14"/>
      <c r="S21" s="39"/>
      <c r="T21" s="20">
        <f>((D21*$D$4+E21*$E$4+F21*$F$4+G21*$G$4+H21*$H$4+I21*$I$4+J21*$J$4+K21*$K$4+L21*$L$4+M21*$M$4+N21*$N$4+O21*$O$4+P21*$P$4+((Q21+R21)/2)*($Q$4+$R$4))/$T$4)*0.95</f>
        <v>65.848571428571432</v>
      </c>
      <c r="U21" s="2"/>
      <c r="V21" s="20">
        <f>T21+U21</f>
        <v>65.848571428571432</v>
      </c>
    </row>
    <row r="22" spans="1:24" ht="15.75" thickBot="1" x14ac:dyDescent="0.3">
      <c r="A22" s="84">
        <v>12</v>
      </c>
      <c r="B22" s="61" t="s">
        <v>108</v>
      </c>
      <c r="C22" s="5"/>
      <c r="D22" s="64">
        <v>75</v>
      </c>
      <c r="E22" s="64">
        <v>66</v>
      </c>
      <c r="F22" s="64">
        <v>69</v>
      </c>
      <c r="G22" s="64">
        <v>70</v>
      </c>
      <c r="H22" s="64">
        <v>91</v>
      </c>
      <c r="I22" s="64">
        <v>68</v>
      </c>
      <c r="J22" s="64">
        <v>70</v>
      </c>
      <c r="K22" s="64">
        <v>64</v>
      </c>
      <c r="L22" s="5"/>
      <c r="M22" s="5"/>
      <c r="N22" s="5"/>
      <c r="O22" s="5"/>
      <c r="P22" s="37">
        <v>65</v>
      </c>
      <c r="Q22" s="8"/>
      <c r="R22" s="8"/>
      <c r="S22" s="17"/>
      <c r="T22" s="20">
        <f>((D22*$D$4+E22*$E$4+F22*$F$4+G22*$G$4+H22*$H$4+I22*$I$4+J22*$J$4+K22*$K$4+L22*$L$4+M22*$M$4+N22*$N$4+O22*$O$4+P22*$P$4+((Q22+R22)/2)*($Q$4+$R$4))/$T$4)*0.95</f>
        <v>67.178571428571416</v>
      </c>
      <c r="U22" s="2"/>
      <c r="V22" s="20">
        <f>T22+U22</f>
        <v>67.178571428571416</v>
      </c>
    </row>
    <row r="23" spans="1:24" x14ac:dyDescent="0.25">
      <c r="L23" s="15"/>
    </row>
    <row r="24" spans="1:24" x14ac:dyDescent="0.25">
      <c r="L24" s="15"/>
    </row>
    <row r="25" spans="1:24" x14ac:dyDescent="0.25">
      <c r="L25" s="15"/>
    </row>
    <row r="26" spans="1:24" x14ac:dyDescent="0.25">
      <c r="L26" s="15"/>
    </row>
    <row r="27" spans="1:24" x14ac:dyDescent="0.25">
      <c r="L27" s="15"/>
    </row>
    <row r="28" spans="1:24" x14ac:dyDescent="0.25">
      <c r="L28" s="15"/>
    </row>
    <row r="29" spans="1:24" x14ac:dyDescent="0.25">
      <c r="L29" s="15"/>
    </row>
  </sheetData>
  <sortState xmlns:xlrd2="http://schemas.microsoft.com/office/spreadsheetml/2017/richdata2" ref="A6:V22">
    <sortCondition descending="1" ref="V6:V22"/>
  </sortState>
  <mergeCells count="2">
    <mergeCell ref="A1:Q1"/>
    <mergeCell ref="B2:N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D2FCC-FA99-4C8D-83E3-1AA573A2FB7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7</vt:i4>
      </vt:variant>
    </vt:vector>
  </HeadingPairs>
  <TitlesOfParts>
    <vt:vector size="7" baseType="lpstr">
      <vt:lpstr>взірець</vt:lpstr>
      <vt:lpstr>Іт-11</vt:lpstr>
      <vt:lpstr>Іт-21</vt:lpstr>
      <vt:lpstr>Іт-31</vt:lpstr>
      <vt:lpstr>Іт-32СП</vt:lpstr>
      <vt:lpstr>Іт-41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2026-01-28T07:02:52Z</cp:lastPrinted>
  <dcterms:created xsi:type="dcterms:W3CDTF">2026-01-27T13:10:02Z</dcterms:created>
  <dcterms:modified xsi:type="dcterms:W3CDTF">2026-02-04T07:46:26Z</dcterms:modified>
</cp:coreProperties>
</file>